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371" yWindow="105" windowWidth="11970" windowHeight="3495" tabRatio="821" activeTab="0"/>
  </bookViews>
  <sheets>
    <sheet name="CAS key and guide to contents" sheetId="1" r:id="rId1"/>
    <sheet name="London" sheetId="2" r:id="rId2"/>
    <sheet name="North East" sheetId="3" r:id="rId3"/>
    <sheet name="North West" sheetId="4" r:id="rId4"/>
    <sheet name="Yorks &amp; Humber" sheetId="5" r:id="rId5"/>
    <sheet name="West Mids" sheetId="6" r:id="rId6"/>
    <sheet name="East Mids" sheetId="7" r:id="rId7"/>
    <sheet name="Eastern" sheetId="8" r:id="rId8"/>
    <sheet name="South East" sheetId="9" r:id="rId9"/>
    <sheet name="South West" sheetId="10" r:id="rId10"/>
    <sheet name="all NDC tables" sheetId="11" r:id="rId11"/>
  </sheets>
  <definedNames>
    <definedName name="CAS02_E">'Eastern'!$A$2:$R$46</definedName>
    <definedName name="CAS02_EM">'East Mids'!$A$2:$R$55</definedName>
    <definedName name="CAS02_L">'London'!$A$2:$R$118</definedName>
    <definedName name="CAS02_NDCTOT">'all NDC tables'!$A$2:$R$142</definedName>
    <definedName name="CAS02_NE">'North East'!$A$2:$R$64</definedName>
    <definedName name="CAS02_NW">'North West'!$A$2:$R$82</definedName>
    <definedName name="CAS02_SE">'South East'!$A$2:$R$46</definedName>
    <definedName name="CAS02_SW">'South West'!$A$2:$R$46</definedName>
    <definedName name="CAS02_WM">'West Mids'!$A$2:$R$82</definedName>
    <definedName name="CAS02_YH">'Yorks &amp; Humber'!$A$2:$R$64</definedName>
    <definedName name="CAS13_E">'Eastern'!$T$2:$X$19</definedName>
    <definedName name="CAS13_EM">'East Mids'!$T$2:$X$22</definedName>
    <definedName name="CAS13_L">'London'!$T$2:$X$43</definedName>
    <definedName name="CAS13_NDCTOT">'all NDC tables'!$T$2:$X$51</definedName>
    <definedName name="CAS13_NE">'North East'!$T$2:$X$25</definedName>
    <definedName name="CAS13_NW">'North West'!$T$2:$X$31</definedName>
    <definedName name="CAS13_SE">'South East'!$T$2:$X$19</definedName>
    <definedName name="CAS13_SW">'South West'!$T$2:$X$19</definedName>
    <definedName name="CAS13_WM">'West Mids'!$T$2:$X$31</definedName>
    <definedName name="CAS13_YH">'Yorks &amp; Humber'!$T$2:$X$25</definedName>
    <definedName name="CAS16_E">'Eastern'!$Z$2:$AF$19</definedName>
    <definedName name="CAS16_EM">'East Mids'!$Z$2:$AF$22</definedName>
    <definedName name="CAS16_L">'London'!$Z$2:$AF$43</definedName>
    <definedName name="CAS16_NDCTOT">'all NDC tables'!$Z$2:$AF$51</definedName>
    <definedName name="CAS16_NE">'North East'!$Z$2:$AF$25</definedName>
    <definedName name="CAS16_NW">'North West'!$Z$2:$AF$31</definedName>
    <definedName name="CAS16_SE">'South East'!$Z$2:$AF$19</definedName>
    <definedName name="CAS16_SW">'South West'!$Z$2:$AF$19</definedName>
    <definedName name="CAS16_WM">'West Mids'!$Z$2:$AF$31</definedName>
    <definedName name="CAS16_YH">'Yorks &amp; Humber'!$Z$2:$AF$25</definedName>
    <definedName name="CAS18_E">'Eastern'!$AH$2:$AP$19</definedName>
    <definedName name="CAS18_EM">'East Mids'!$AH$2:$AP$22</definedName>
    <definedName name="CAS18_L">'London'!$AH$2:$AP$43</definedName>
    <definedName name="CAS18_NDCTOT">'all NDC tables'!$AH$2:$AP$51</definedName>
    <definedName name="CAS18_NE">'North East'!$AH$2:$AP$25</definedName>
    <definedName name="CAS18_NW">'North West'!$AH$2:$AP$31</definedName>
    <definedName name="CAS18_SE">'South East'!$AH$2:$AP$19</definedName>
    <definedName name="CAS18_SW">'South West'!$AH$2:$AP$19</definedName>
    <definedName name="CAS18_WM">'West Mids'!$AH$2:$AP$31</definedName>
    <definedName name="CAS18_YH">'Yorks &amp; Humber'!$AH$2:$AP$25</definedName>
    <definedName name="CAS19_E">'Eastern'!$AR$1:$BJ$18</definedName>
    <definedName name="CAS19_EM">'East Mids'!$AR$1:$BJ$21</definedName>
    <definedName name="CAS19_L">'London'!$AR$1:$BJ$41</definedName>
    <definedName name="CAS19_NDCTOT">'all NDC tables'!$AR$1:$BJ$50</definedName>
    <definedName name="CAS19_NE">'North East'!$AR$1:$BJ$24</definedName>
    <definedName name="CAS19_NW">'North West'!$AR$1:$BJ$30</definedName>
    <definedName name="CAS19_SE">'South East'!$AR$1:$BJ$18</definedName>
    <definedName name="CAS19_SW">'South West'!$AR$1:$BJ$18</definedName>
    <definedName name="CAS19_WM">'West Mids'!$AR$1:$BJ$30</definedName>
    <definedName name="CAS19_YH">'Yorks &amp; Humber'!$AR$1:$BJ$24</definedName>
    <definedName name="CAS21_E">'Eastern'!$BM$2:$BQ$19</definedName>
    <definedName name="CAS21_EM">'East Mids'!$BM$2:$BQ$22</definedName>
    <definedName name="CAS21_L">'London'!$BM$2:$BQ$43</definedName>
    <definedName name="CAS21_NDCTOT">'all NDC tables'!$BM$2:$BQ$51</definedName>
    <definedName name="CAS21_NE">'North East'!$BM$2:$BQ$25</definedName>
    <definedName name="CAS21_NW">'North West'!$BM$2:$BQ$31</definedName>
    <definedName name="CAS21_SE">'South East'!$BM$2:$BQ$19</definedName>
    <definedName name="CAS21_SW">'South West'!$BM$2:$BQ$19</definedName>
    <definedName name="CAS21_WM">'West Mids'!$BM$2:$BQ$31</definedName>
    <definedName name="CAS21_YH">'Yorks &amp; Humber'!$BM$2:$BQ$25</definedName>
    <definedName name="CAS26_E">'Eastern'!$BS$2:$BW$20</definedName>
    <definedName name="CAS26_EM">'East Mids'!$BS$2:$BW$23</definedName>
    <definedName name="CAS26_L">'London'!$BS$2:$BW$44</definedName>
    <definedName name="CAS26_NDCTOT">'all NDC tables'!$BS$2:$BW$52</definedName>
    <definedName name="CAS26_NE">'North East'!$BS$2:$BW$26</definedName>
    <definedName name="CAS26_NW">'North West'!$BS$2:$BW$32</definedName>
    <definedName name="CAS26_SE">'South East'!$BS$2:$BW$20</definedName>
    <definedName name="CAS26_SW">'South West'!$BS$2:$BW$20</definedName>
    <definedName name="CAS26_WM">'West Mids'!$BS$2:$BW$32</definedName>
    <definedName name="CAS26_YH">'Yorks &amp; Humber'!$BS$1:$BW$26</definedName>
    <definedName name="CAS28_E">'Eastern'!$BY$2:$CF$16</definedName>
    <definedName name="CAS28_EM">'East Mids'!$BY$2:$CF$19</definedName>
    <definedName name="CAS28_L">'London'!$BY$2:$CF$40</definedName>
    <definedName name="CAS28_NDCTOT">'all NDC tables'!$BY$2:$CF$48</definedName>
    <definedName name="CAS28_NE">'North East'!$BY$2:$CF$22</definedName>
    <definedName name="CAS28_NW">'North West'!$BY$2:$CF$28</definedName>
    <definedName name="CAS28_SE">'South East'!$BY$2:$CF$16</definedName>
    <definedName name="CAS28_SW">'South West'!$BY$2:$CF$16</definedName>
    <definedName name="CAS28_WM">'West Mids'!$BY$2:$CF$28</definedName>
    <definedName name="CAS28_YH">'Yorks &amp; Humber'!$BY$2:$CF$22</definedName>
    <definedName name="CAS32_E">'Eastern'!$CH$2:$CN$19</definedName>
    <definedName name="CAS32_EM">'East Mids'!$CH$2:$CN$22</definedName>
    <definedName name="CAS32_L">'London'!$CH$2:$CN$43</definedName>
    <definedName name="CAS32_NDCTOT">'all NDC tables'!$CH$2:$CN$51</definedName>
    <definedName name="CAS32_NE">'North East'!$CH$2:$CN$24</definedName>
    <definedName name="CAS32_NW">'North West'!$CH$2:$CN$31</definedName>
    <definedName name="CAS32_SE">'South East'!$CH$2:$CN$19</definedName>
    <definedName name="CAS32_SW">'South West'!$CH$2:$CN$19</definedName>
    <definedName name="CAS32_WM">'West Mids'!$CH$2:$CN$31</definedName>
    <definedName name="CAS32_YH">'Yorks &amp; Humber'!$CH$2:$CN$25</definedName>
    <definedName name="CAS41_E">'Eastern'!$CP$2:$CV$16</definedName>
    <definedName name="CAS41_EM">'East Mids'!$CP$2:$CV$19</definedName>
    <definedName name="CAS41_L">'London'!$CP$2:$CV$40</definedName>
    <definedName name="CAS41_NDCTOT">'all NDC tables'!$CP$2:$CV$48</definedName>
    <definedName name="CAS41_NE">'North East'!$CP$2:$CV$22</definedName>
    <definedName name="CAS41_NW">'North West'!$CP$2:$CV$28</definedName>
    <definedName name="CAS41_SE">'South East'!$CP$2:$CV$16</definedName>
    <definedName name="CAS41_SW">'South West'!$CP$2:$CV$16</definedName>
    <definedName name="CAS41_WM">'West Mids'!$CP$2:$CV$28</definedName>
    <definedName name="CAS41_YH">'Yorks &amp; Humber'!$CP$2:$CV$22</definedName>
    <definedName name="CAS48_E">'Eastern'!$CX$2:$DB$16</definedName>
    <definedName name="CAS48_EM">'East Mids'!$CX$2:$DB$19</definedName>
    <definedName name="CAS48_L">'London'!$CX$2:$DB$40</definedName>
    <definedName name="CAS48_NDCTOT">'all NDC tables'!$CX$2:$DB$48</definedName>
    <definedName name="CAS48_NE">'North East'!$CX$2:$DB$22</definedName>
    <definedName name="CAS48_NW">'North West'!$CX$2:$DB$28</definedName>
    <definedName name="CAS48_SE">'South East'!$CX$2:$DB$16</definedName>
    <definedName name="CAS48_SW">'South West'!$CX$2:$DB$16</definedName>
    <definedName name="CAS48_WM">'West Mids'!$CX$2:$DB$28</definedName>
    <definedName name="CAS48_YH">'Yorks &amp; Humber'!$CX$2:$DB$22</definedName>
    <definedName name="CAS52_E">'Eastern'!$DD$2:$DQ$16</definedName>
    <definedName name="CAS52_EM">'East Mids'!$DD$2:$DQ$19</definedName>
    <definedName name="CAS52_L">'London'!$DD$2:$DQ$40</definedName>
    <definedName name="CAS52_NDCTOT">'all NDC tables'!$DD$2:$DQ$48</definedName>
    <definedName name="CAS52_NE">'North East'!$DD$2:$DQ$22</definedName>
    <definedName name="CAS52_NW">'North West'!$DD$2:$DQ$28</definedName>
    <definedName name="CAS52_SE">'South East'!$DD$2:$DQ$16</definedName>
    <definedName name="CAS52_SW">'South West'!$DD$2:$DQ$16</definedName>
    <definedName name="CAS52_WM">'West Mids'!$DD$2:$DQ$28</definedName>
    <definedName name="CAS52_YH">'Yorks &amp; Humber'!$DD$2:$DQ$22</definedName>
    <definedName name="CAS61_E">'Eastern'!$DT$2:$DX$18</definedName>
    <definedName name="CAS61_EM">'East Mids'!$DS$2:$DW$21</definedName>
    <definedName name="CAS61_L">'London'!$DS$2:$DW$42</definedName>
    <definedName name="CAS61_NDCTOT">'all NDC tables'!$DS$2:$DW$50</definedName>
    <definedName name="CAS61_NE">'North East'!$DS$2:$DW$24</definedName>
    <definedName name="CAS61_NW">'North West'!$DS$2:$DW$30</definedName>
    <definedName name="CAS61_SE">'South East'!$DS$2:$DW$18</definedName>
    <definedName name="CAS61_SW">'South West'!$DS$2:$DW$18</definedName>
    <definedName name="CAS61_WM">'West Mids'!$DS$2:$DW$30</definedName>
    <definedName name="CAS61_YH">'Yorks &amp; Humber'!$DS$2:$DW$24</definedName>
    <definedName name="_xlnm.Print_Area" localSheetId="10">'all NDC tables'!$A$2:$R$95</definedName>
    <definedName name="_xlnm.Print_Area" localSheetId="0">'CAS key and guide to contents'!$A$1:$L$198</definedName>
    <definedName name="_xlnm.Print_Area" localSheetId="1">'London'!$Z$2:$AF$43</definedName>
    <definedName name="_xlnm.Print_Area" localSheetId="4">'Yorks &amp; Humber'!$DD$2:$DN$24</definedName>
  </definedNames>
  <calcPr fullCalcOnLoad="1"/>
</workbook>
</file>

<file path=xl/sharedStrings.xml><?xml version="1.0" encoding="utf-8"?>
<sst xmlns="http://schemas.openxmlformats.org/spreadsheetml/2006/main" count="4372" uniqueCount="430">
  <si>
    <r>
      <t xml:space="preserve">To find this table in the </t>
    </r>
    <r>
      <rPr>
        <b/>
        <sz val="10"/>
        <rFont val="Arial"/>
        <family val="2"/>
      </rPr>
      <t>Name Box</t>
    </r>
    <r>
      <rPr>
        <sz val="10"/>
        <rFont val="Arial"/>
        <family val="0"/>
      </rPr>
      <t xml:space="preserve"> (the white box above column A) left click your mouse on the downward pointing arrow</t>
    </r>
  </si>
  <si>
    <t>CAS16</t>
  </si>
  <si>
    <t>CAS18</t>
  </si>
  <si>
    <t>CAS26</t>
  </si>
  <si>
    <t>CAS28</t>
  </si>
  <si>
    <t>CAS32</t>
  </si>
  <si>
    <t>CAS41</t>
  </si>
  <si>
    <t>CAS48</t>
  </si>
  <si>
    <t>CAS61</t>
  </si>
  <si>
    <t>CAS52</t>
  </si>
  <si>
    <t>CAS13</t>
  </si>
  <si>
    <t>Total population aged 0 to 59</t>
  </si>
  <si>
    <t xml:space="preserve">People 0 to 59 with limiting long-term illness </t>
  </si>
  <si>
    <t>People 0 to 59, with limiting long-term illness and not in good health</t>
  </si>
  <si>
    <t>Total population</t>
  </si>
  <si>
    <t>People without central heating</t>
  </si>
  <si>
    <t xml:space="preserve">Total people with limiting long-term illness </t>
  </si>
  <si>
    <t>Total people with limiting long-term illness and lacking sole use of a shower/bath and toilet</t>
  </si>
  <si>
    <t>Total people economically inactive</t>
  </si>
  <si>
    <t xml:space="preserve">Total people economically inactive and providing care </t>
  </si>
  <si>
    <t>Males aged 35 to 59</t>
  </si>
  <si>
    <t xml:space="preserve">Males aged 35-59, economically inactive: Retired </t>
  </si>
  <si>
    <t>Females aged 35 to 59</t>
  </si>
  <si>
    <t xml:space="preserve">Females aged 35-59, economically Inactive: Retired </t>
  </si>
  <si>
    <t>People aged 16 to 34</t>
  </si>
  <si>
    <t xml:space="preserve">People aged 16-34, with no qualifications or level unknown, economically active, unemployed </t>
  </si>
  <si>
    <t>People aged 16-34, with no qualifications or level unknown, economically inactive</t>
  </si>
  <si>
    <t xml:space="preserve">People aged 16 to 24 </t>
  </si>
  <si>
    <t>People aged 16-24 in employment</t>
  </si>
  <si>
    <t>People aged 16-24, unemployed</t>
  </si>
  <si>
    <t>Total dwellings</t>
  </si>
  <si>
    <t>Total dwellings unoccupied vacant</t>
  </si>
  <si>
    <t xml:space="preserve">Total households in house or bungalow </t>
  </si>
  <si>
    <t xml:space="preserve">Total households in flat, maisonette or apartment </t>
  </si>
  <si>
    <t>Households in house or bungalow at over 1.5 persons per room</t>
  </si>
  <si>
    <t>Households in house or bungalow at over 1.0 persons per room</t>
  </si>
  <si>
    <t>Total households with heads aged 16-74</t>
  </si>
  <si>
    <t xml:space="preserve">Households with heads aged 16-74, economically active and unemployed living in LA or social rented housing </t>
  </si>
  <si>
    <t>England &amp; Wales</t>
  </si>
  <si>
    <t xml:space="preserve">People aged 16-74 who are unemployed or economically inactive without car or van </t>
  </si>
  <si>
    <t>ALL PEOPLE, 0 to 15</t>
  </si>
  <si>
    <t>ALL PEOPLE, 16 to 34</t>
  </si>
  <si>
    <t>ALL PEOPLE, 35 to 59</t>
  </si>
  <si>
    <t>ALL PEOPLE, 60 to 64</t>
  </si>
  <si>
    <t>ALL PEOPLE, 65 to 84</t>
  </si>
  <si>
    <t>ALL PEOPLE, 85 and over</t>
  </si>
  <si>
    <t>Not good health,with a limiting long-term illness,-1 or less, 0 to 15</t>
  </si>
  <si>
    <t>Not good health,with a limiting long-term illness,-1 or less, 16 to 34</t>
  </si>
  <si>
    <t>Not good health,with a limiting long-term illness,-1 or less, 35 to 59</t>
  </si>
  <si>
    <t>Not good health,with a limiting long-term illness,-1 or less, 60 to 64</t>
  </si>
  <si>
    <t>Not good health,with a limiting long-term illness,-1 or less, 65 to 84</t>
  </si>
  <si>
    <t>Not good health,with a limiting long-term illness,-1 or less, 85 and over</t>
  </si>
  <si>
    <t>CAS19</t>
  </si>
  <si>
    <t>CAS 21</t>
  </si>
  <si>
    <t xml:space="preserve">Unemployed or Economically Inactive with a limiting long-term illness </t>
  </si>
  <si>
    <t>People 16-74</t>
  </si>
  <si>
    <t>0 to 15, Males,Total</t>
  </si>
  <si>
    <t>0 to 15, Females,Total</t>
  </si>
  <si>
    <t>16 to 19, Males,Total</t>
  </si>
  <si>
    <t>16 to 19, Females,Total</t>
  </si>
  <si>
    <t>20 to 24, Males,Total</t>
  </si>
  <si>
    <t>20 to 24, Females,Total</t>
  </si>
  <si>
    <t>25 to 29, Males,Total</t>
  </si>
  <si>
    <t>25 to 29, Females,Total</t>
  </si>
  <si>
    <t>30 to 34, Males,Total</t>
  </si>
  <si>
    <t>30 to 34, Females,Total</t>
  </si>
  <si>
    <t>35 to 39, Males,Total</t>
  </si>
  <si>
    <t>35 to 39, Females,Total</t>
  </si>
  <si>
    <t>40 to 44, Males,Total</t>
  </si>
  <si>
    <t>40 to 44, Females,Total</t>
  </si>
  <si>
    <t>45 to 49, Males,Total</t>
  </si>
  <si>
    <t>45 to 49, Females,Total</t>
  </si>
  <si>
    <t>50 to 54, Males,Total</t>
  </si>
  <si>
    <t>50 to 54, Females,Total</t>
  </si>
  <si>
    <t>55 to 59, Males,Total</t>
  </si>
  <si>
    <t>55 to 59, Females,Total</t>
  </si>
  <si>
    <t>60 to 64, Males,Total</t>
  </si>
  <si>
    <t>60 to 64, Females,Total</t>
  </si>
  <si>
    <t>65 to 74, Males,Total</t>
  </si>
  <si>
    <t>65 to 74, Females,Total</t>
  </si>
  <si>
    <t>75 to 79, Males,Total</t>
  </si>
  <si>
    <t>75 to 79, Females,Total</t>
  </si>
  <si>
    <t>80 to 84, Males,Total</t>
  </si>
  <si>
    <t>80 to 84, Females,Total</t>
  </si>
  <si>
    <t>85 to 89, Males,Total</t>
  </si>
  <si>
    <t>85 to 89, Females,Total</t>
  </si>
  <si>
    <t>90 and over, Males,Total</t>
  </si>
  <si>
    <t>90 and over, Females,Total</t>
  </si>
  <si>
    <t>CAS02</t>
  </si>
  <si>
    <t>For each region, data are given for i) England &amp; Wales; ii) region; iii) relevant local authorities; iv) NDCs</t>
  </si>
  <si>
    <t>CAS16: Health and limiting long-term illness</t>
  </si>
  <si>
    <t>CAS26: Economic inactivity and carers</t>
  </si>
  <si>
    <t>CAS28: Economic inactivity by gender and age</t>
  </si>
  <si>
    <t>CAS32: Qualifications and economic inactivity</t>
  </si>
  <si>
    <t>CAS48: Vacant dwellings</t>
  </si>
  <si>
    <t>CAS52: Overcrowding by dwelling type</t>
  </si>
  <si>
    <t>CAS18: Central heating, amenities and limiting long-term illness</t>
  </si>
  <si>
    <t xml:space="preserve">CAS41: Aged 16-24 and economic activity </t>
  </si>
  <si>
    <t>CAS61: Lacking car and unemployed or inactive</t>
  </si>
  <si>
    <t>CAS13: Unemployed and in LA or social rented housing</t>
  </si>
  <si>
    <t>CAS21: Health and unemployed or inactive</t>
  </si>
  <si>
    <t>For each NDC area, census output areas have been amalgamated to approximate to the relevant NDC boundary.</t>
  </si>
  <si>
    <t xml:space="preserve">Where output area boundaries do not coincide with NDCs, a pro-rata weighting has been calculated, </t>
  </si>
  <si>
    <t>based on address-point information, provided by the Oxford research team. The raw data for NDC areas</t>
  </si>
  <si>
    <t>CAS table</t>
  </si>
  <si>
    <t>Variable</t>
  </si>
  <si>
    <t>A full list of the variables from these tables included in these worksheets is contained below.</t>
  </si>
  <si>
    <t xml:space="preserve">A selection of CAS data,  is supplied in this workbook.  </t>
  </si>
  <si>
    <t>These present data in the form of single variables eg males, females.</t>
  </si>
  <si>
    <t>Background</t>
  </si>
  <si>
    <t>Census Area Statistics (CAS) provide approximately 7,000 variables in 147 tables available for Output Areas and upwards.</t>
  </si>
  <si>
    <t>The data covers a range of topics including demography, employment status, tenure and amenities etc.</t>
  </si>
  <si>
    <t>Contents</t>
  </si>
  <si>
    <t xml:space="preserve">Geography </t>
  </si>
  <si>
    <t>Other related material</t>
  </si>
  <si>
    <t>In addition there are a series of 85 Univariate Tables available from the Census Area Statistics.</t>
  </si>
  <si>
    <t>Variable List</t>
  </si>
  <si>
    <t>Full details of the CAS tables the data is drawn from and a variable list for the data supplied is provided below.</t>
  </si>
  <si>
    <t>therefore contains two decimal points, to reflect this matching procedure.</t>
  </si>
  <si>
    <t xml:space="preserve">The data collated in this workbook is separated into worksheet per region. </t>
  </si>
  <si>
    <t>Data from the Univariate tables are supplied in an additional spreadsheet called [NDC Census UV Tables.XLS]</t>
  </si>
  <si>
    <t xml:space="preserve">Source data </t>
  </si>
  <si>
    <t>Selected data, largely representing deprived households or people, are drawn from thirteen CAS tables, as follows:</t>
  </si>
  <si>
    <t>People aged 0 to 59 years</t>
  </si>
  <si>
    <t>Total 39 NDCs</t>
  </si>
  <si>
    <t>Hackney NDC</t>
  </si>
  <si>
    <t>Hackney LAD</t>
  </si>
  <si>
    <t>Haringey NDC</t>
  </si>
  <si>
    <t>Islington NDC</t>
  </si>
  <si>
    <t>Lambeth NDC</t>
  </si>
  <si>
    <t>Lewisham NDC</t>
  </si>
  <si>
    <t>Newham NDC</t>
  </si>
  <si>
    <t>Southwark NDC</t>
  </si>
  <si>
    <t>Tower Hamlets NDC</t>
  </si>
  <si>
    <t>Brent NDC</t>
  </si>
  <si>
    <t>Haringey LAD</t>
  </si>
  <si>
    <t>Islington LAD</t>
  </si>
  <si>
    <t>Lambeth LAD</t>
  </si>
  <si>
    <t>Lewisham LAD</t>
  </si>
  <si>
    <t>Newham LAD</t>
  </si>
  <si>
    <t>Southwark LAD</t>
  </si>
  <si>
    <t>Tower Hamlets LAD</t>
  </si>
  <si>
    <t>Brent LAD</t>
  </si>
  <si>
    <t>Total relevant LADs</t>
  </si>
  <si>
    <t xml:space="preserve">     Total population</t>
  </si>
  <si>
    <t>Hammersmith &amp; Fulham NDC</t>
  </si>
  <si>
    <t>Hammersmith &amp; Fulham LAD</t>
  </si>
  <si>
    <t>People aged 16 to 34 years</t>
  </si>
  <si>
    <t>Total 16-24 year olds</t>
  </si>
  <si>
    <t>People aged 16 to 24 years</t>
  </si>
  <si>
    <t>% of 16-24 year olds who are</t>
  </si>
  <si>
    <t>% of dwellings that are</t>
  </si>
  <si>
    <t>Households in house or bungalow</t>
  </si>
  <si>
    <t>Over 1.5 persons per room</t>
  </si>
  <si>
    <t>Households in flats/maisonette/apartment</t>
  </si>
  <si>
    <t xml:space="preserve">People aged 16 to 74 years </t>
  </si>
  <si>
    <t>% of 16-74 yrs who are</t>
  </si>
  <si>
    <t>Newcastle upon Tyne LAD</t>
  </si>
  <si>
    <t>Sunderland LAD</t>
  </si>
  <si>
    <t>Sunderland NDC</t>
  </si>
  <si>
    <t>Newcastle NDC</t>
  </si>
  <si>
    <t>Hartlepool LAD</t>
  </si>
  <si>
    <t>Hartlepool NDC</t>
  </si>
  <si>
    <t>Middlesbrough  NDC</t>
  </si>
  <si>
    <t>Middlesbrough  LAD</t>
  </si>
  <si>
    <t>Manchester NDC</t>
  </si>
  <si>
    <t>Manchester LAD</t>
  </si>
  <si>
    <t>Oldham NDC</t>
  </si>
  <si>
    <t>Oldham LAD</t>
  </si>
  <si>
    <t>Rochdale LAD</t>
  </si>
  <si>
    <t>Rochdale NDC</t>
  </si>
  <si>
    <t>Salford NDC</t>
  </si>
  <si>
    <t>Salford LAD</t>
  </si>
  <si>
    <t>Knowsley LAD</t>
  </si>
  <si>
    <t>Knowsley NDC</t>
  </si>
  <si>
    <t>Liverpool NDC</t>
  </si>
  <si>
    <t>Liverpool LAD</t>
  </si>
  <si>
    <t>Doncaster NDC</t>
  </si>
  <si>
    <t>Doncaster LAD</t>
  </si>
  <si>
    <t>Sheffield LAD</t>
  </si>
  <si>
    <t>Sheffield NDC</t>
  </si>
  <si>
    <t>Bradford NDC</t>
  </si>
  <si>
    <t>Bradford LAD</t>
  </si>
  <si>
    <t>Hull NDC</t>
  </si>
  <si>
    <t>Kingston upon Hull LAD</t>
  </si>
  <si>
    <t>Birmingham LAD</t>
  </si>
  <si>
    <t>Birmingham A NDC</t>
  </si>
  <si>
    <t>Birmingham KN NDC</t>
  </si>
  <si>
    <t>Coventry NDC</t>
  </si>
  <si>
    <t>Coventry LAD</t>
  </si>
  <si>
    <t>Sandwell LAD</t>
  </si>
  <si>
    <t>Sandwell NDC</t>
  </si>
  <si>
    <t>Walsall NDC</t>
  </si>
  <si>
    <t>Walsall LAD</t>
  </si>
  <si>
    <t>Wolverhampton LAD</t>
  </si>
  <si>
    <t>Wolverhampton NDC</t>
  </si>
  <si>
    <t>Derby NDC</t>
  </si>
  <si>
    <t>Derby LAD</t>
  </si>
  <si>
    <t>Leicester NDC</t>
  </si>
  <si>
    <t>Leicester LAD</t>
  </si>
  <si>
    <t>Nottingham NDC</t>
  </si>
  <si>
    <t>Nottingham LAD</t>
  </si>
  <si>
    <t>Norwich NDC</t>
  </si>
  <si>
    <t>Norwich LAD</t>
  </si>
  <si>
    <t>Luton NDC</t>
  </si>
  <si>
    <t>Luton LAD</t>
  </si>
  <si>
    <t>Brighton NDC</t>
  </si>
  <si>
    <t>Southampton NDC</t>
  </si>
  <si>
    <t>Southampton LAD</t>
  </si>
  <si>
    <t>Brighton and Hove LAD</t>
  </si>
  <si>
    <t>Bristol NDC</t>
  </si>
  <si>
    <t>City of Bristol LAD</t>
  </si>
  <si>
    <t>Plymouth NDC</t>
  </si>
  <si>
    <t>Plymouth LAD</t>
  </si>
  <si>
    <t>16 to 34</t>
  </si>
  <si>
    <t>0 to 15</t>
  </si>
  <si>
    <t>35 to 59</t>
  </si>
  <si>
    <t>60 to 64</t>
  </si>
  <si>
    <t>65 to 84</t>
  </si>
  <si>
    <t xml:space="preserve"> 85 yrs and over</t>
  </si>
  <si>
    <t>85 yrs and over</t>
  </si>
  <si>
    <t>16 to 19</t>
  </si>
  <si>
    <t>Total</t>
  </si>
  <si>
    <t xml:space="preserve">20 to 24 </t>
  </si>
  <si>
    <t xml:space="preserve">25 to 29 </t>
  </si>
  <si>
    <t xml:space="preserve">30 to 34 </t>
  </si>
  <si>
    <t xml:space="preserve">35 to 39 </t>
  </si>
  <si>
    <t xml:space="preserve">40 to 44 </t>
  </si>
  <si>
    <t xml:space="preserve">45 to 49 </t>
  </si>
  <si>
    <t xml:space="preserve">50 to 54 </t>
  </si>
  <si>
    <t xml:space="preserve">55 to 59 </t>
  </si>
  <si>
    <t xml:space="preserve">60 to 64 </t>
  </si>
  <si>
    <t xml:space="preserve">65 to 74 </t>
  </si>
  <si>
    <t xml:space="preserve">75 to 79 </t>
  </si>
  <si>
    <t xml:space="preserve">80 to 84 </t>
  </si>
  <si>
    <t xml:space="preserve">85 to 89 </t>
  </si>
  <si>
    <t>Percentage of males that are</t>
  </si>
  <si>
    <t>Percentage of females that are</t>
  </si>
  <si>
    <t>16-24</t>
  </si>
  <si>
    <t>25-49</t>
  </si>
  <si>
    <t>50-64</t>
  </si>
  <si>
    <t>65+</t>
  </si>
  <si>
    <t>0-15</t>
  </si>
  <si>
    <t>London Region</t>
  </si>
  <si>
    <t>North East Region</t>
  </si>
  <si>
    <t>North West Region</t>
  </si>
  <si>
    <t>Yorkshire &amp; The Humber Region</t>
  </si>
  <si>
    <t>West Midlands Region</t>
  </si>
  <si>
    <t>East Midlands Region</t>
  </si>
  <si>
    <t>East of England Region</t>
  </si>
  <si>
    <t>South East Region</t>
  </si>
  <si>
    <t>South West Region</t>
  </si>
  <si>
    <t xml:space="preserve">90 &amp; over </t>
  </si>
  <si>
    <t xml:space="preserve">90 &amp; over  </t>
  </si>
  <si>
    <t>Total households</t>
  </si>
  <si>
    <t xml:space="preserve">% of households </t>
  </si>
  <si>
    <t xml:space="preserve"> % of 0-59 year olds with</t>
  </si>
  <si>
    <t xml:space="preserve">Total households </t>
  </si>
  <si>
    <t>Yorkshire &amp; the Humber Region</t>
  </si>
  <si>
    <t>Age structure (all people)</t>
  </si>
  <si>
    <t>Guide to locating tables</t>
  </si>
  <si>
    <t>London</t>
  </si>
  <si>
    <t>North East</t>
  </si>
  <si>
    <t>North West</t>
  </si>
  <si>
    <t>Yorkshire &amp; the Humber</t>
  </si>
  <si>
    <t>West Midlands</t>
  </si>
  <si>
    <t>East Midlands</t>
  </si>
  <si>
    <t>Eastern</t>
  </si>
  <si>
    <t>South East</t>
  </si>
  <si>
    <t>South West</t>
  </si>
  <si>
    <t>_L</t>
  </si>
  <si>
    <t>_NE</t>
  </si>
  <si>
    <t>_NW</t>
  </si>
  <si>
    <t>_YH</t>
  </si>
  <si>
    <t>_WM</t>
  </si>
  <si>
    <t>_EM</t>
  </si>
  <si>
    <t>_E</t>
  </si>
  <si>
    <t>_SE</t>
  </si>
  <si>
    <t>_SW</t>
  </si>
  <si>
    <t>All NDC areas</t>
  </si>
  <si>
    <t>_NDCTOT</t>
  </si>
  <si>
    <t>Scroll down until you find the correct table and left click on the table name, this will take you to the table</t>
  </si>
  <si>
    <t>You can use this name box from any worksheet, you do not need to return here to find another table</t>
  </si>
  <si>
    <t>16 to 64</t>
  </si>
  <si>
    <t>To print a table</t>
  </si>
  <si>
    <t>This takes you back to the Preview page</t>
  </si>
  <si>
    <r>
      <t xml:space="preserve">Click on the </t>
    </r>
    <r>
      <rPr>
        <b/>
        <sz val="10"/>
        <rFont val="Arial"/>
        <family val="2"/>
      </rPr>
      <t>Print</t>
    </r>
    <r>
      <rPr>
        <sz val="10"/>
        <rFont val="Arial"/>
        <family val="0"/>
      </rPr>
      <t xml:space="preserve"> button (on bar at top of the screen)</t>
    </r>
  </si>
  <si>
    <t>Repeat for each table required</t>
  </si>
  <si>
    <t>2001 Census - Census Area Statistics</t>
  </si>
  <si>
    <t>Caveats and full details of definitions can be found in ONS (2004) '2001 Census Definitions'</t>
  </si>
  <si>
    <t>This sheet contains information on the data contained in this workbook and how to navigate</t>
  </si>
  <si>
    <t>around the workbook to find the information you require.</t>
  </si>
  <si>
    <t>Start of block</t>
  </si>
  <si>
    <t>Each table contains all the data for NDCs within that region with appropriate comparators.</t>
  </si>
  <si>
    <t>This following is located in this sheet:</t>
  </si>
  <si>
    <t>location</t>
  </si>
  <si>
    <t>subject</t>
  </si>
  <si>
    <t>Row 20</t>
  </si>
  <si>
    <t>Further details of the 2001 Census are contained in the document accompanying this spreadsheet.</t>
  </si>
  <si>
    <t>A selection of data which has comparable data for 1991 is contained in the spreadsheet called [NDC Census Change Tables.XLS]</t>
  </si>
  <si>
    <t>Row 25</t>
  </si>
  <si>
    <t>Row 30</t>
  </si>
  <si>
    <t>Row 37</t>
  </si>
  <si>
    <t>Row 42</t>
  </si>
  <si>
    <t>For each region there is a set of 13 CAS tables, listed above.</t>
  </si>
  <si>
    <t>This means that by selecting the appropriate named range, Excel will automatically go to and highlight this table in the workbook.</t>
  </si>
  <si>
    <t>To find a specific table for your region</t>
  </si>
  <si>
    <t>The tables run in numeric order from left to right in each sheet.</t>
  </si>
  <si>
    <t>Each table has also been set up as a named range within the workbook.</t>
  </si>
  <si>
    <t>So Table CAS02 is first, then CAS13 is to the right of this etc.</t>
  </si>
  <si>
    <r>
      <t xml:space="preserve">(If you have trouble locating the </t>
    </r>
    <r>
      <rPr>
        <b/>
        <sz val="10"/>
        <rFont val="Arial"/>
        <family val="2"/>
      </rPr>
      <t xml:space="preserve">Name Box </t>
    </r>
    <r>
      <rPr>
        <sz val="10"/>
        <rFont val="Arial"/>
        <family val="0"/>
      </rPr>
      <t xml:space="preserve">check that your </t>
    </r>
    <r>
      <rPr>
        <b/>
        <sz val="10"/>
        <rFont val="Arial"/>
        <family val="2"/>
      </rPr>
      <t xml:space="preserve">Formula Bar </t>
    </r>
    <r>
      <rPr>
        <sz val="10"/>
        <rFont val="Arial"/>
        <family val="0"/>
      </rPr>
      <t xml:space="preserve">is showing under the </t>
    </r>
    <r>
      <rPr>
        <b/>
        <sz val="10"/>
        <rFont val="Arial"/>
        <family val="2"/>
      </rPr>
      <t xml:space="preserve">View </t>
    </r>
    <r>
      <rPr>
        <sz val="10"/>
        <rFont val="Arial"/>
        <family val="0"/>
      </rPr>
      <t>menu.)</t>
    </r>
  </si>
  <si>
    <r>
      <t xml:space="preserve">A full list of the named areas can be seen by clicking with the left mouse key on the drop arrow of the </t>
    </r>
    <r>
      <rPr>
        <b/>
        <sz val="10"/>
        <rFont val="Arial"/>
        <family val="2"/>
      </rPr>
      <t>Name Box</t>
    </r>
    <r>
      <rPr>
        <sz val="10"/>
        <rFont val="Arial"/>
        <family val="0"/>
      </rPr>
      <t>.</t>
    </r>
  </si>
  <si>
    <r>
      <t xml:space="preserve">The </t>
    </r>
    <r>
      <rPr>
        <b/>
        <sz val="10"/>
        <rFont val="Arial"/>
        <family val="2"/>
      </rPr>
      <t>Name Box</t>
    </r>
    <r>
      <rPr>
        <sz val="10"/>
        <rFont val="Arial"/>
        <family val="2"/>
      </rPr>
      <t xml:space="preserve"> is on the left hand side of the </t>
    </r>
    <r>
      <rPr>
        <b/>
        <sz val="10"/>
        <rFont val="Arial"/>
        <family val="2"/>
      </rPr>
      <t>Formula Bar,</t>
    </r>
    <r>
      <rPr>
        <sz val="10"/>
        <rFont val="Arial"/>
        <family val="2"/>
      </rPr>
      <t xml:space="preserve"> a white box immediately above Column A of the spreadsheet.</t>
    </r>
  </si>
  <si>
    <t>Region identifiers used in the tables</t>
  </si>
  <si>
    <t>Find the required table using the instructions above.</t>
  </si>
  <si>
    <r>
      <t xml:space="preserve">Left mouse click on </t>
    </r>
    <r>
      <rPr>
        <b/>
        <sz val="10"/>
        <rFont val="Arial"/>
        <family val="2"/>
      </rPr>
      <t>File</t>
    </r>
    <r>
      <rPr>
        <sz val="10"/>
        <rFont val="Arial"/>
        <family val="0"/>
      </rPr>
      <t xml:space="preserve"> (on menu bar at top of the screen).</t>
    </r>
  </si>
  <si>
    <r>
      <t xml:space="preserve">Left mouse click on </t>
    </r>
    <r>
      <rPr>
        <b/>
        <sz val="10"/>
        <rFont val="Arial"/>
        <family val="2"/>
      </rPr>
      <t>Print.</t>
    </r>
  </si>
  <si>
    <r>
      <t xml:space="preserve">This open a box called Print, in the bottom left is a section called </t>
    </r>
    <r>
      <rPr>
        <b/>
        <sz val="10"/>
        <rFont val="Arial"/>
        <family val="2"/>
      </rPr>
      <t>Print what.</t>
    </r>
  </si>
  <si>
    <r>
      <t xml:space="preserve">Left mouse click on </t>
    </r>
    <r>
      <rPr>
        <b/>
        <sz val="10"/>
        <rFont val="Arial"/>
        <family val="2"/>
      </rPr>
      <t>Selection.</t>
    </r>
  </si>
  <si>
    <r>
      <t xml:space="preserve">Left mouse click on the </t>
    </r>
    <r>
      <rPr>
        <b/>
        <sz val="10"/>
        <rFont val="Arial"/>
        <family val="2"/>
      </rPr>
      <t>Preview</t>
    </r>
    <r>
      <rPr>
        <sz val="10"/>
        <rFont val="Arial"/>
        <family val="0"/>
      </rPr>
      <t xml:space="preserve"> button in the bottom left corner.</t>
    </r>
  </si>
  <si>
    <r>
      <t>If the table fits onto the page OK then click on</t>
    </r>
    <r>
      <rPr>
        <b/>
        <sz val="10"/>
        <rFont val="Arial"/>
        <family val="2"/>
      </rPr>
      <t xml:space="preserve"> Print</t>
    </r>
    <r>
      <rPr>
        <sz val="10"/>
        <rFont val="Arial"/>
        <family val="0"/>
      </rPr>
      <t xml:space="preserve">.  </t>
    </r>
  </si>
  <si>
    <r>
      <t xml:space="preserve">Left mouse click on </t>
    </r>
    <r>
      <rPr>
        <b/>
        <sz val="10"/>
        <rFont val="Arial"/>
        <family val="2"/>
      </rPr>
      <t>Setup</t>
    </r>
    <r>
      <rPr>
        <sz val="10"/>
        <rFont val="Arial"/>
        <family val="0"/>
      </rPr>
      <t xml:space="preserve"> (on bar at top of the screen).</t>
    </r>
  </si>
  <si>
    <t>This opens another box called Setup.</t>
  </si>
  <si>
    <r>
      <t xml:space="preserve">In the section called </t>
    </r>
    <r>
      <rPr>
        <b/>
        <sz val="10"/>
        <rFont val="Arial"/>
        <family val="2"/>
      </rPr>
      <t>Orientation</t>
    </r>
    <r>
      <rPr>
        <sz val="10"/>
        <rFont val="Arial"/>
        <family val="0"/>
      </rPr>
      <t xml:space="preserve">, select </t>
    </r>
    <r>
      <rPr>
        <b/>
        <sz val="10"/>
        <rFont val="Arial"/>
        <family val="2"/>
      </rPr>
      <t>Landscape.</t>
    </r>
  </si>
  <si>
    <r>
      <t xml:space="preserve">In the section called </t>
    </r>
    <r>
      <rPr>
        <b/>
        <sz val="10"/>
        <rFont val="Arial"/>
        <family val="2"/>
      </rPr>
      <t>Scaling</t>
    </r>
    <r>
      <rPr>
        <sz val="10"/>
        <rFont val="Arial"/>
        <family val="0"/>
      </rPr>
      <t xml:space="preserve">, select </t>
    </r>
    <r>
      <rPr>
        <b/>
        <sz val="10"/>
        <rFont val="Arial"/>
        <family val="2"/>
      </rPr>
      <t>Fit to,</t>
    </r>
    <r>
      <rPr>
        <sz val="10"/>
        <rFont val="Arial"/>
        <family val="2"/>
      </rPr>
      <t xml:space="preserve"> this will shrink the table to fit on one (or more ) pages.</t>
    </r>
  </si>
  <si>
    <r>
      <t xml:space="preserve">Click </t>
    </r>
    <r>
      <rPr>
        <b/>
        <sz val="10"/>
        <rFont val="Arial"/>
        <family val="2"/>
      </rPr>
      <t>OK.</t>
    </r>
  </si>
  <si>
    <r>
      <t>Margins</t>
    </r>
    <r>
      <rPr>
        <sz val="10"/>
        <rFont val="Arial"/>
        <family val="0"/>
      </rPr>
      <t xml:space="preserve"> can be moved to aid finding a suitable layout on the page.</t>
    </r>
  </si>
  <si>
    <r>
      <t xml:space="preserve">The </t>
    </r>
    <r>
      <rPr>
        <b/>
        <sz val="10"/>
        <rFont val="Arial"/>
        <family val="2"/>
      </rPr>
      <t>Page Break Preview</t>
    </r>
    <r>
      <rPr>
        <sz val="10"/>
        <rFont val="Arial"/>
        <family val="0"/>
      </rPr>
      <t xml:space="preserve">, under the main </t>
    </r>
    <r>
      <rPr>
        <b/>
        <sz val="10"/>
        <rFont val="Arial"/>
        <family val="2"/>
      </rPr>
      <t xml:space="preserve">View </t>
    </r>
    <r>
      <rPr>
        <sz val="10"/>
        <rFont val="Arial"/>
        <family val="0"/>
      </rPr>
      <t>menu will also allow you to move page breaks manually.</t>
    </r>
  </si>
  <si>
    <t>Some of the tables are either very large or made up of two or sections.</t>
  </si>
  <si>
    <t>This will require some playing about with the print layout to make them print neatly across pages.</t>
  </si>
  <si>
    <r>
      <t xml:space="preserve">(Alternatively can use </t>
    </r>
    <r>
      <rPr>
        <b/>
        <sz val="10"/>
        <rFont val="Arial"/>
        <family val="2"/>
      </rPr>
      <t xml:space="preserve">File , Print Area, Set Print Area </t>
    </r>
    <r>
      <rPr>
        <sz val="10"/>
        <rFont val="Arial"/>
        <family val="0"/>
      </rPr>
      <t>before going on to preview selection)</t>
    </r>
  </si>
  <si>
    <r>
      <t xml:space="preserve">If the table does not fit onto the page then try altering the following whilst in </t>
    </r>
    <r>
      <rPr>
        <b/>
        <sz val="10"/>
        <rFont val="Arial"/>
        <family val="2"/>
      </rPr>
      <t>Print Preview</t>
    </r>
    <r>
      <rPr>
        <sz val="10"/>
        <rFont val="Arial"/>
        <family val="0"/>
      </rPr>
      <t>:</t>
    </r>
  </si>
  <si>
    <t>Households in flat, maisonette or apartment at over 1.5 persons per room</t>
  </si>
  <si>
    <t>Households in flat, maisonette or apartment at over 1.0 persons per room</t>
  </si>
  <si>
    <r>
      <t xml:space="preserve">The name for each table which appears in the </t>
    </r>
    <r>
      <rPr>
        <b/>
        <sz val="10"/>
        <rFont val="Arial"/>
        <family val="2"/>
      </rPr>
      <t>Name Box</t>
    </r>
    <r>
      <rPr>
        <sz val="10"/>
        <rFont val="Arial"/>
        <family val="0"/>
      </rPr>
      <t xml:space="preserve"> consists of  a table identifier and a regional identifier. For example, if you want to find the age structure for the Bristol NDC, then you need table CAS02 for the South West region. This table is named CAS02_SW in the </t>
    </r>
    <r>
      <rPr>
        <b/>
        <sz val="10"/>
        <rFont val="Arial"/>
        <family val="2"/>
      </rPr>
      <t>Name Box</t>
    </r>
  </si>
  <si>
    <t>Footnote. Limiting long term illness - a self assessed health problem or disability which limits the daily activities or work a person can do. A household has central heating if it has central heating in some or all rooms (whether used or not)</t>
  </si>
  <si>
    <t>Footnote. General health refers to health over the last twelve months before the Census (29 April 2001)</t>
  </si>
  <si>
    <t>Footnote. Limiting long term illness - a self assessed health problem or disability which limits the daily activities or work a person can do. Economically inactive - retired, student, looking after family/home, permanently sick/disabled and other.</t>
  </si>
  <si>
    <t>Footnote. No qualifications - people without any academic, vocational or professional qualifications. Economically inactive - retired, student, looking after family/home, permanently sick/disabled and other.</t>
  </si>
  <si>
    <t>Footnote. Car or van includes company car or van if available for private use.</t>
  </si>
  <si>
    <t>Age structure - males</t>
  </si>
  <si>
    <t>Age structure - females</t>
  </si>
  <si>
    <t>People not in good health, with a limiting long term illness, in overcrowded household, aged</t>
  </si>
  <si>
    <t>% not in good health, with a limiting long term illness, in overcrowded household</t>
  </si>
  <si>
    <t>% of 16-34 year olds with</t>
  </si>
  <si>
    <t>All dwellings</t>
  </si>
  <si>
    <t>Total 16-74 year olds</t>
  </si>
  <si>
    <t>% of 16-74 year olds who are</t>
  </si>
  <si>
    <t>Row 59</t>
  </si>
  <si>
    <t>Row 121</t>
  </si>
  <si>
    <t>The data largely represents deprived households or people, and are drawn from thirteen tables  - 76 variables in all.</t>
  </si>
  <si>
    <t>50-59</t>
  </si>
  <si>
    <t>60+</t>
  </si>
  <si>
    <t>Source: 2001 Census of Population, Census Area Statistics CAS02, Crown copyright.</t>
  </si>
  <si>
    <t>Age by sex, 2001</t>
  </si>
  <si>
    <t>CAS02: Age by sex</t>
  </si>
  <si>
    <t>Crown Copyright</t>
  </si>
  <si>
    <t xml:space="preserve">Census output remains Crown Copyright.  The following acknowledgements of copyright and source should be displayed </t>
  </si>
  <si>
    <t>wherever census output is published:</t>
  </si>
  <si>
    <t>Census output is Crown copyright and is reproduced with the permission of the Controller of the HMSO.</t>
  </si>
  <si>
    <t>Source: 2001 Census; Census Area Statistics</t>
  </si>
  <si>
    <t>Row 200</t>
  </si>
  <si>
    <t>CAS tables mainly crosstabulate one variable against another for example age by sex.</t>
  </si>
  <si>
    <t>Households with HRP* aged 16-74</t>
  </si>
  <si>
    <t>Footnote. Social rented - accommodation rented from a council, Housing Association, Housing Co-operative, Charitable Trust, Non-profit housing company or Registered Social Landlord.                                                                                *HRP:Household Reference Person - For a person living alone they are the HRP. Where one family is present in the household then for a lone parent family, the lone parent is the HRP. In a couple family the HRP is chosen from the two people on the basis of economic activity (in priority order; f-t job, p-t job, unemployed, retired, other).  If both have the same economic activity then the elder of the two are the HRP.  If both are the same age then the first one on the form is the HRP. If there is more than one family present the HRP is chosen on the same criteria as above.  IF no family is present thenan individual is chosen on the same criteria as above.</t>
  </si>
  <si>
    <t xml:space="preserve">HRP* is unemployed living in social rented housing </t>
  </si>
  <si>
    <t>Source: 2001 Census of Population, Census Area Statistics CAS13, Crown copyright.</t>
  </si>
  <si>
    <t>Unemployed and living in LA or social rented housing, 2001</t>
  </si>
  <si>
    <t>Footnote. Limiting long term illness - a self assessed health problem or disability which limits the daily activities or work a person can do. General health refers to health over the last twelve months before the Census (29 April 2001).</t>
  </si>
  <si>
    <t>Source: 2001 Census of Population, Census Area Statistics CAS16, Crown copyright.</t>
  </si>
  <si>
    <t>Limiting long-term illness amongst 0-59 year olds, 2001</t>
  </si>
  <si>
    <t>Limiting long-term illness</t>
  </si>
  <si>
    <t>Limiting long- term illness &amp; not in good health</t>
  </si>
  <si>
    <t>Central heating, amenities and limiting long-term illness, 2001</t>
  </si>
  <si>
    <t>Source: 2001 Census of Population, Census Area Statistics CAS18, Crown copyright.</t>
  </si>
  <si>
    <t>Source: 2001 Census of Population, Census Area Statistics CAS19, Crown copyright.</t>
  </si>
  <si>
    <t xml:space="preserve">Age structure, health and housing 2001 </t>
  </si>
  <si>
    <t>CAS19: Age structure, health and housing</t>
  </si>
  <si>
    <t>Source: 2001 Census of Population, Census Area Statistics CAS21, Crown copyright.</t>
  </si>
  <si>
    <t>Unemployment, economic inactivity and ill health amongst population aged 16-74, 2001</t>
  </si>
  <si>
    <t xml:space="preserve">Total </t>
  </si>
  <si>
    <t xml:space="preserve">Unemployed or economically inactive with a limiting long-term illness </t>
  </si>
  <si>
    <t xml:space="preserve">   People aged 16-74 and economically inactive</t>
  </si>
  <si>
    <t xml:space="preserve">% of people aged 16-74 and economically inactive that provide care </t>
  </si>
  <si>
    <t>Economic inactivity and the provision of unpaid care,2001</t>
  </si>
  <si>
    <t xml:space="preserve">Providing care </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</si>
  <si>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</si>
  <si>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Source: 2001 Census of Population, Census Area Statistics CAS28, Crown copyright.</t>
  </si>
  <si>
    <t>Early retirement amongst residents of working age, 2001</t>
  </si>
  <si>
    <t>Males aged 35-59</t>
  </si>
  <si>
    <t>Females aged 35-59</t>
  </si>
  <si>
    <t xml:space="preserve">Retired </t>
  </si>
  <si>
    <t>% of 35-59 year old males who are retired</t>
  </si>
  <si>
    <t>% of 35-59 year old females who are retired</t>
  </si>
  <si>
    <t>Source: 2001 Census of Population, Census Area Statistics CAS32, Crown copyright.</t>
  </si>
  <si>
    <t>Qualifications and economic activity, 2001</t>
  </si>
  <si>
    <t xml:space="preserve">With no qualifications or level unknown and unemployed </t>
  </si>
  <si>
    <t>With no qualifications or level unknown and economically inactive</t>
  </si>
  <si>
    <t>Source: 2001 Census of Population, Census Area Statistics CAS41, Crown copyright.</t>
  </si>
  <si>
    <t>People aged 16-24 and  unemployed</t>
  </si>
  <si>
    <t>Aged 16-24 and economic activity, 2001</t>
  </si>
  <si>
    <t>Source: 2001 Census of Population, Census Area Statistics CAS48, Crown copyright.</t>
  </si>
  <si>
    <t xml:space="preserve">Vacant dwellings, 2001 </t>
  </si>
  <si>
    <t>Without central heating</t>
  </si>
  <si>
    <t xml:space="preserve">% of total population </t>
  </si>
  <si>
    <t xml:space="preserve"> With limiting long-term illness </t>
  </si>
  <si>
    <t>With limiting long-term illness &amp; lacking sole use of a shower/bath and toilet</t>
  </si>
  <si>
    <t>With limiting long-term illness &amp; lacking sole use of shower/bath and toilet</t>
  </si>
  <si>
    <t xml:space="preserve"> In employment</t>
  </si>
  <si>
    <t>Unemployed</t>
  </si>
  <si>
    <t>Unoccupied or vacant</t>
  </si>
  <si>
    <t>Source: 2001 Census of Population, Census Area Statistics CAS52, Crown copyright.</t>
  </si>
  <si>
    <t>Overcrowding by dwelling type, 2001</t>
  </si>
  <si>
    <t>Source: 2001 Census of Population, Census Area Statistics CAS61, Crown copyright.</t>
  </si>
  <si>
    <t>Lacking car and unemployed or inactive, 2001</t>
  </si>
  <si>
    <t xml:space="preserve">Unemployed or economically inactive &amp; without car or van </t>
  </si>
  <si>
    <t xml:space="preserve"> Unemployed or economically inactive &amp; without car or van </t>
  </si>
  <si>
    <t xml:space="preserve">%  all households </t>
  </si>
  <si>
    <t>Over 1.0 persons per room*</t>
  </si>
  <si>
    <t>Footnote.  *The Over 1 ppr includes the over 1.5 ppr figure.</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</si>
  <si>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</si>
  <si>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Economic inactivity and the provision of unpaid care, 2001</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</si>
  <si>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</si>
  <si>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</si>
  <si>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</si>
  <si>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</si>
  <si>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</si>
  <si>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</si>
  <si>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Footnote. Economically inactive - retired, student, looking after family/home, permanently sick/disabled and other. Provision of unpaid care - gives help/support to family member, friends, neighbours or others because of long term physical or mental health or disability.                                                                                                                                                             Source: 2001 Census of Population, Census Area Statistics CAS26, Crown copyright.</t>
  </si>
  <si>
    <t>Economic inactivity and the provision of unpaid care,  2001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</si>
</sst>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_-* #,##0.0_-;\-* #,##0.0_-;_-* &quot;-&quot;?_-;_-@_-"/>
    <numFmt numFmtId="176" formatCode="#,##0.0_ ;\-#,##0.0\ "/>
    <numFmt numFmtId="177" formatCode="0.00000000"/>
    <numFmt numFmtId="178" formatCode="0.0000000"/>
    <numFmt numFmtId="179" formatCode="0.000000"/>
    <numFmt numFmtId="180" formatCode="0.00000"/>
    <numFmt numFmtId="181" formatCode="0.0000"/>
    <numFmt numFmtId="182" formatCode="0.000"/>
  </numFmts>
  <fonts count="10">
    <font>
      <sz val="10"/>
      <name val="Arial"/>
      <family val="0"/>
    </font>
    <font>
      <b/>
      <sz val="10"/>
      <name val="Arial"/>
      <family val="2"/>
    </font>
    <font>
      <sz val="10"/>
      <color indexed="10"/>
      <name val="Arial"/>
      <family val="2"/>
    </font>
    <font>
      <sz val="8"/>
      <name val="Arial"/>
      <family val="0"/>
    </font>
    <font>
      <b/>
      <sz val="10"/>
      <color indexed="12"/>
      <name val="Arial"/>
      <family val="2"/>
    </font>
    <font>
      <sz val="10"/>
      <color indexed="12"/>
      <name val="Arial"/>
      <family val="2"/>
    </font>
    <font>
      <u val="single"/>
      <sz val="7.5"/>
      <color indexed="12"/>
      <name val="Arial"/>
      <family val="0"/>
    </font>
    <font>
      <u val="single"/>
      <sz val="7.5"/>
      <color indexed="36"/>
      <name val="Arial"/>
      <family val="0"/>
    </font>
    <font>
      <i/>
      <sz val="8"/>
      <name val="Arial"/>
      <family val="2"/>
    </font>
    <font>
      <i/>
      <sz val="10"/>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0" borderId="0" xfId="0" applyFont="1" applyBorder="1" applyAlignment="1">
      <alignment/>
    </xf>
    <xf numFmtId="0" fontId="0" fillId="0" borderId="0" xfId="0" applyFont="1" applyAlignment="1">
      <alignment/>
    </xf>
    <xf numFmtId="172" fontId="0" fillId="0" borderId="0" xfId="0" applyNumberFormat="1" applyAlignment="1">
      <alignment/>
    </xf>
    <xf numFmtId="0" fontId="1" fillId="0" borderId="0" xfId="0" applyFont="1" applyBorder="1" applyAlignment="1">
      <alignment/>
    </xf>
    <xf numFmtId="3" fontId="0" fillId="0" borderId="0" xfId="0" applyNumberFormat="1" applyFont="1" applyBorder="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NumberFormat="1" applyBorder="1" applyAlignment="1" applyProtection="1">
      <alignment horizontal="left" wrapText="1"/>
      <protection locked="0"/>
    </xf>
    <xf numFmtId="172" fontId="0" fillId="0" borderId="0" xfId="0" applyNumberFormat="1" applyBorder="1" applyAlignment="1">
      <alignment wrapText="1"/>
    </xf>
    <xf numFmtId="0" fontId="0" fillId="0" borderId="1" xfId="0" applyBorder="1" applyAlignment="1">
      <alignment/>
    </xf>
    <xf numFmtId="172" fontId="0" fillId="0" borderId="0" xfId="0" applyNumberFormat="1" applyAlignment="1">
      <alignment horizontal="right"/>
    </xf>
    <xf numFmtId="0" fontId="0" fillId="0" borderId="0" xfId="0" applyAlignment="1">
      <alignment horizontal="right"/>
    </xf>
    <xf numFmtId="0" fontId="1" fillId="0" borderId="1" xfId="0" applyFont="1" applyBorder="1" applyAlignment="1">
      <alignment/>
    </xf>
    <xf numFmtId="0" fontId="1" fillId="0" borderId="2" xfId="0" applyFont="1" applyBorder="1" applyAlignment="1">
      <alignment horizontal="right" wrapText="1"/>
    </xf>
    <xf numFmtId="172" fontId="1" fillId="0" borderId="2" xfId="0" applyNumberFormat="1" applyFont="1" applyBorder="1" applyAlignment="1">
      <alignment wrapText="1"/>
    </xf>
    <xf numFmtId="3" fontId="0" fillId="0" borderId="2" xfId="0" applyNumberFormat="1" applyFont="1" applyBorder="1" applyAlignment="1">
      <alignment/>
    </xf>
    <xf numFmtId="172" fontId="0" fillId="0" borderId="2" xfId="0" applyNumberFormat="1" applyBorder="1" applyAlignment="1">
      <alignment horizontal="right"/>
    </xf>
    <xf numFmtId="0" fontId="1" fillId="0" borderId="3" xfId="0" applyFont="1" applyBorder="1" applyAlignment="1">
      <alignment/>
    </xf>
    <xf numFmtId="0" fontId="1" fillId="0" borderId="3" xfId="0" applyFont="1" applyBorder="1" applyAlignment="1">
      <alignment horizontal="center"/>
    </xf>
    <xf numFmtId="172" fontId="0" fillId="0" borderId="0" xfId="0" applyNumberFormat="1" applyBorder="1" applyAlignment="1">
      <alignment horizontal="right"/>
    </xf>
    <xf numFmtId="172" fontId="0" fillId="0" borderId="0" xfId="0" applyNumberFormat="1" applyFont="1" applyBorder="1" applyAlignment="1">
      <alignment wrapText="1"/>
    </xf>
    <xf numFmtId="0" fontId="0" fillId="0" borderId="0" xfId="0" applyNumberFormat="1" applyFill="1" applyBorder="1" applyAlignment="1" applyProtection="1">
      <alignment horizontal="left" wrapText="1"/>
      <protection locked="0"/>
    </xf>
    <xf numFmtId="0" fontId="8" fillId="0" borderId="0" xfId="0" applyFont="1" applyBorder="1" applyAlignment="1">
      <alignment/>
    </xf>
    <xf numFmtId="0" fontId="1" fillId="0" borderId="0" xfId="0" applyFont="1" applyBorder="1" applyAlignment="1">
      <alignment horizontal="right" wrapText="1"/>
    </xf>
    <xf numFmtId="3" fontId="0" fillId="0" borderId="0" xfId="0" applyNumberFormat="1" applyBorder="1" applyAlignment="1">
      <alignment horizontal="right"/>
    </xf>
    <xf numFmtId="0" fontId="0" fillId="0" borderId="0" xfId="0" applyBorder="1" applyAlignment="1">
      <alignment horizontal="right"/>
    </xf>
    <xf numFmtId="0" fontId="1" fillId="0" borderId="4" xfId="0" applyFont="1" applyBorder="1" applyAlignment="1">
      <alignment horizontal="right" wrapText="1"/>
    </xf>
    <xf numFmtId="0" fontId="1" fillId="0" borderId="3" xfId="0" applyFont="1" applyBorder="1" applyAlignment="1">
      <alignment horizontal="left"/>
    </xf>
    <xf numFmtId="3" fontId="0" fillId="0" borderId="2" xfId="0" applyNumberFormat="1" applyBorder="1" applyAlignment="1">
      <alignment/>
    </xf>
    <xf numFmtId="0" fontId="0" fillId="0" borderId="3" xfId="0" applyBorder="1" applyAlignment="1">
      <alignment/>
    </xf>
    <xf numFmtId="0" fontId="8" fillId="0" borderId="0" xfId="0" applyFont="1" applyAlignment="1">
      <alignment/>
    </xf>
    <xf numFmtId="0" fontId="1" fillId="0" borderId="0" xfId="0" applyFont="1" applyBorder="1" applyAlignment="1">
      <alignment wrapText="1"/>
    </xf>
    <xf numFmtId="0" fontId="0" fillId="0" borderId="0" xfId="0" applyNumberFormat="1" applyFont="1" applyBorder="1" applyAlignment="1" applyProtection="1">
      <alignment horizontal="left" wrapText="1"/>
      <protection locked="0"/>
    </xf>
    <xf numFmtId="172" fontId="0" fillId="0" borderId="0" xfId="0" applyNumberFormat="1" applyFont="1" applyAlignment="1">
      <alignment horizontal="right"/>
    </xf>
    <xf numFmtId="0" fontId="0" fillId="0" borderId="0" xfId="0" applyNumberFormat="1" applyFont="1" applyFill="1" applyBorder="1" applyAlignment="1" applyProtection="1">
      <alignment horizontal="left" wrapText="1"/>
      <protection locked="0"/>
    </xf>
    <xf numFmtId="0" fontId="1" fillId="0" borderId="5" xfId="0" applyFont="1" applyBorder="1" applyAlignment="1">
      <alignment/>
    </xf>
    <xf numFmtId="0" fontId="0" fillId="0" borderId="5" xfId="0" applyBorder="1" applyAlignment="1">
      <alignment/>
    </xf>
    <xf numFmtId="0" fontId="0" fillId="0" borderId="2" xfId="0" applyBorder="1" applyAlignment="1">
      <alignment/>
    </xf>
    <xf numFmtId="172" fontId="0" fillId="0" borderId="2" xfId="0" applyNumberFormat="1" applyBorder="1" applyAlignment="1">
      <alignment/>
    </xf>
    <xf numFmtId="3" fontId="0" fillId="0" borderId="0" xfId="0" applyNumberFormat="1" applyFont="1" applyBorder="1" applyAlignment="1">
      <alignment horizontal="right"/>
    </xf>
    <xf numFmtId="0" fontId="0" fillId="0" borderId="0" xfId="0" applyFont="1" applyBorder="1" applyAlignment="1">
      <alignment wrapText="1"/>
    </xf>
    <xf numFmtId="172" fontId="0" fillId="0" borderId="2" xfId="0" applyNumberFormat="1" applyFont="1" applyBorder="1" applyAlignment="1">
      <alignment horizontal="right"/>
    </xf>
    <xf numFmtId="172" fontId="0" fillId="0" borderId="0" xfId="0" applyNumberFormat="1" applyFont="1" applyBorder="1" applyAlignment="1">
      <alignment horizontal="right"/>
    </xf>
    <xf numFmtId="0" fontId="0" fillId="0" borderId="0" xfId="0" applyBorder="1" applyAlignment="1">
      <alignment/>
    </xf>
    <xf numFmtId="0" fontId="0" fillId="0" borderId="2" xfId="0" applyBorder="1" applyAlignment="1">
      <alignment horizontal="right" wrapText="1"/>
    </xf>
    <xf numFmtId="0" fontId="0" fillId="0" borderId="0" xfId="0" applyAlignment="1">
      <alignment horizontal="right" wrapText="1"/>
    </xf>
    <xf numFmtId="0" fontId="8" fillId="0" borderId="0" xfId="0" applyFont="1" applyBorder="1" applyAlignment="1">
      <alignment horizontal="right"/>
    </xf>
    <xf numFmtId="0" fontId="1" fillId="0" borderId="0" xfId="0" applyFont="1" applyBorder="1" applyAlignment="1" applyProtection="1">
      <alignment/>
      <protection locked="0"/>
    </xf>
    <xf numFmtId="0" fontId="1" fillId="0" borderId="5" xfId="0" applyFont="1" applyBorder="1" applyAlignment="1">
      <alignment horizontal="left"/>
    </xf>
    <xf numFmtId="0" fontId="1" fillId="0" borderId="5" xfId="0" applyFont="1" applyBorder="1" applyAlignment="1">
      <alignment horizontal="center"/>
    </xf>
    <xf numFmtId="0" fontId="0" fillId="0" borderId="1" xfId="0" applyBorder="1" applyAlignment="1">
      <alignment horizontal="center"/>
    </xf>
    <xf numFmtId="0" fontId="8" fillId="0" borderId="0" xfId="0" applyFont="1" applyBorder="1" applyAlignment="1">
      <alignment horizontal="left"/>
    </xf>
    <xf numFmtId="172" fontId="1" fillId="0" borderId="0" xfId="0" applyNumberFormat="1" applyFont="1" applyBorder="1" applyAlignment="1">
      <alignment wrapText="1"/>
    </xf>
    <xf numFmtId="172" fontId="1" fillId="0" borderId="5" xfId="0" applyNumberFormat="1" applyFont="1" applyBorder="1" applyAlignment="1">
      <alignment wrapText="1"/>
    </xf>
    <xf numFmtId="3" fontId="0" fillId="0" borderId="5" xfId="0" applyNumberFormat="1" applyBorder="1" applyAlignment="1">
      <alignment/>
    </xf>
    <xf numFmtId="0" fontId="1" fillId="0" borderId="3" xfId="0" applyFont="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4" fillId="2" borderId="0" xfId="0" applyFont="1" applyFill="1" applyBorder="1" applyAlignment="1">
      <alignment/>
    </xf>
    <xf numFmtId="0" fontId="5" fillId="2" borderId="0" xfId="0" applyFont="1" applyFill="1" applyBorder="1" applyAlignment="1">
      <alignment/>
    </xf>
    <xf numFmtId="0" fontId="0" fillId="2" borderId="0" xfId="0"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2" fillId="2" borderId="0" xfId="0" applyFont="1" applyFill="1" applyBorder="1" applyAlignment="1">
      <alignment/>
    </xf>
    <xf numFmtId="0" fontId="4" fillId="2" borderId="0" xfId="0" applyFont="1" applyFill="1" applyBorder="1" applyAlignment="1">
      <alignment/>
    </xf>
    <xf numFmtId="0" fontId="1" fillId="2" borderId="0" xfId="0" applyFont="1" applyFill="1" applyBorder="1" applyAlignment="1">
      <alignment/>
    </xf>
    <xf numFmtId="172" fontId="2" fillId="0" borderId="0" xfId="0" applyNumberFormat="1" applyFont="1" applyAlignment="1">
      <alignment/>
    </xf>
    <xf numFmtId="0" fontId="2" fillId="0" borderId="0" xfId="0" applyFont="1" applyAlignment="1">
      <alignment/>
    </xf>
    <xf numFmtId="0" fontId="2" fillId="0" borderId="0" xfId="0" applyFont="1" applyBorder="1" applyAlignment="1">
      <alignment/>
    </xf>
    <xf numFmtId="172" fontId="0" fillId="0" borderId="0" xfId="0" applyNumberFormat="1" applyFont="1" applyAlignment="1">
      <alignment/>
    </xf>
    <xf numFmtId="172" fontId="0" fillId="0" borderId="0" xfId="0" applyNumberFormat="1" applyFont="1" applyBorder="1" applyAlignment="1">
      <alignment wrapText="1"/>
    </xf>
    <xf numFmtId="0" fontId="2" fillId="0" borderId="0" xfId="0" applyFont="1" applyFill="1" applyAlignment="1">
      <alignment/>
    </xf>
    <xf numFmtId="172" fontId="2" fillId="0" borderId="0" xfId="0" applyNumberFormat="1" applyFont="1" applyFill="1" applyAlignment="1">
      <alignment/>
    </xf>
    <xf numFmtId="172" fontId="2" fillId="0" borderId="2" xfId="0" applyNumberFormat="1" applyFont="1" applyFill="1" applyBorder="1" applyAlignment="1">
      <alignment/>
    </xf>
    <xf numFmtId="0" fontId="2" fillId="0" borderId="2" xfId="0" applyFont="1" applyFill="1" applyBorder="1" applyAlignment="1">
      <alignment/>
    </xf>
    <xf numFmtId="0" fontId="0" fillId="0" borderId="0" xfId="0" applyFill="1" applyAlignment="1">
      <alignment/>
    </xf>
    <xf numFmtId="0" fontId="1" fillId="0" borderId="3" xfId="0" applyFont="1" applyFill="1" applyBorder="1" applyAlignment="1">
      <alignment/>
    </xf>
    <xf numFmtId="172" fontId="0" fillId="0" borderId="0" xfId="0" applyNumberFormat="1" applyFont="1" applyFill="1" applyAlignment="1">
      <alignment/>
    </xf>
    <xf numFmtId="172" fontId="0" fillId="0" borderId="0" xfId="0" applyNumberFormat="1" applyFont="1" applyAlignment="1">
      <alignment/>
    </xf>
    <xf numFmtId="172" fontId="0" fillId="0" borderId="2" xfId="0" applyNumberFormat="1"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2" xfId="0" applyFont="1" applyBorder="1" applyAlignment="1">
      <alignment/>
    </xf>
    <xf numFmtId="0" fontId="0" fillId="0" borderId="2" xfId="0" applyFont="1" applyFill="1" applyBorder="1" applyAlignment="1">
      <alignment/>
    </xf>
    <xf numFmtId="172" fontId="0" fillId="0" borderId="2" xfId="0" applyNumberFormat="1" applyFont="1" applyFill="1" applyBorder="1" applyAlignment="1">
      <alignment/>
    </xf>
    <xf numFmtId="0" fontId="0" fillId="0" borderId="2" xfId="0" applyFont="1" applyFill="1" applyBorder="1" applyAlignment="1">
      <alignment/>
    </xf>
    <xf numFmtId="0" fontId="0" fillId="0" borderId="2" xfId="0" applyFont="1" applyBorder="1" applyAlignment="1">
      <alignment/>
    </xf>
    <xf numFmtId="0" fontId="0" fillId="0" borderId="0" xfId="0" applyFont="1" applyFill="1" applyBorder="1" applyAlignment="1">
      <alignment/>
    </xf>
    <xf numFmtId="0" fontId="0" fillId="0" borderId="0" xfId="0" applyFont="1" applyBorder="1" applyAlignment="1">
      <alignment/>
    </xf>
    <xf numFmtId="172" fontId="0" fillId="0" borderId="0" xfId="0" applyNumberFormat="1" applyFont="1" applyFill="1" applyBorder="1" applyAlignment="1">
      <alignment/>
    </xf>
    <xf numFmtId="172" fontId="0" fillId="0" borderId="0" xfId="0" applyNumberFormat="1" applyFont="1" applyBorder="1" applyAlignment="1">
      <alignment/>
    </xf>
    <xf numFmtId="0" fontId="9" fillId="2" borderId="0" xfId="0" applyFont="1" applyFill="1" applyBorder="1" applyAlignment="1">
      <alignment/>
    </xf>
    <xf numFmtId="0" fontId="3" fillId="0" borderId="0" xfId="0" applyFont="1" applyAlignment="1">
      <alignment/>
    </xf>
    <xf numFmtId="176" fontId="0" fillId="0" borderId="0" xfId="0" applyNumberFormat="1" applyAlignment="1">
      <alignment horizontal="right"/>
    </xf>
    <xf numFmtId="176" fontId="0" fillId="0" borderId="0" xfId="0" applyNumberFormat="1" applyAlignment="1">
      <alignment/>
    </xf>
    <xf numFmtId="176" fontId="0" fillId="0" borderId="2" xfId="0" applyNumberFormat="1" applyBorder="1" applyAlignment="1">
      <alignment horizontal="right"/>
    </xf>
    <xf numFmtId="4" fontId="0" fillId="0" borderId="0" xfId="0" applyNumberFormat="1" applyFont="1" applyBorder="1" applyAlignment="1">
      <alignment/>
    </xf>
    <xf numFmtId="175" fontId="0" fillId="0" borderId="0" xfId="0" applyNumberFormat="1" applyAlignment="1">
      <alignment horizontal="right"/>
    </xf>
    <xf numFmtId="175" fontId="0" fillId="0" borderId="0" xfId="0" applyNumberFormat="1" applyAlignment="1">
      <alignment/>
    </xf>
    <xf numFmtId="175" fontId="0" fillId="0" borderId="2" xfId="0" applyNumberFormat="1" applyBorder="1" applyAlignment="1">
      <alignment horizontal="right"/>
    </xf>
    <xf numFmtId="172" fontId="0" fillId="0" borderId="0" xfId="0" applyNumberFormat="1" applyBorder="1" applyAlignment="1">
      <alignment/>
    </xf>
    <xf numFmtId="172" fontId="0" fillId="0" borderId="0" xfId="0" applyNumberFormat="1" applyFont="1" applyFill="1" applyBorder="1" applyAlignment="1">
      <alignment/>
    </xf>
    <xf numFmtId="0" fontId="0" fillId="2" borderId="0" xfId="0" applyFill="1" applyBorder="1" applyAlignment="1">
      <alignment wrapText="1"/>
    </xf>
    <xf numFmtId="0" fontId="1" fillId="0" borderId="3" xfId="0" applyFont="1" applyBorder="1" applyAlignment="1">
      <alignment horizontal="center"/>
    </xf>
    <xf numFmtId="0" fontId="0" fillId="0" borderId="3" xfId="0" applyBorder="1" applyAlignment="1">
      <alignment horizontal="center"/>
    </xf>
    <xf numFmtId="172" fontId="8" fillId="0" borderId="6" xfId="0" applyNumberFormat="1" applyFont="1" applyBorder="1" applyAlignment="1">
      <alignment wrapText="1"/>
    </xf>
    <xf numFmtId="0" fontId="0" fillId="0" borderId="6" xfId="0" applyBorder="1" applyAlignment="1">
      <alignment wrapText="1"/>
    </xf>
    <xf numFmtId="0" fontId="0" fillId="0" borderId="0" xfId="0" applyAlignment="1">
      <alignment wrapText="1"/>
    </xf>
    <xf numFmtId="172" fontId="8" fillId="0" borderId="6" xfId="0" applyNumberFormat="1" applyFont="1"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0" xfId="0" applyAlignment="1">
      <alignment/>
    </xf>
    <xf numFmtId="49" fontId="1" fillId="0" borderId="1" xfId="0" applyNumberFormat="1" applyFont="1" applyBorder="1" applyAlignment="1">
      <alignment horizontal="center" wrapText="1"/>
    </xf>
    <xf numFmtId="49" fontId="0" fillId="0" borderId="1" xfId="0" applyNumberFormat="1" applyBorder="1" applyAlignment="1">
      <alignment horizontal="center" wrapText="1"/>
    </xf>
    <xf numFmtId="49" fontId="0" fillId="0" borderId="5" xfId="0" applyNumberFormat="1" applyBorder="1" applyAlignment="1">
      <alignment wrapText="1"/>
    </xf>
    <xf numFmtId="0" fontId="1" fillId="0" borderId="3" xfId="0" applyFont="1" applyBorder="1" applyAlignment="1">
      <alignment horizontal="center" wrapText="1"/>
    </xf>
    <xf numFmtId="0" fontId="0" fillId="0" borderId="3" xfId="0" applyBorder="1" applyAlignment="1">
      <alignment horizontal="center" wrapText="1"/>
    </xf>
    <xf numFmtId="0" fontId="1" fillId="0" borderId="3" xfId="0" applyFont="1" applyBorder="1" applyAlignment="1">
      <alignment horizontal="right" wrapText="1"/>
    </xf>
    <xf numFmtId="0" fontId="0" fillId="0" borderId="3" xfId="0" applyBorder="1" applyAlignment="1">
      <alignment horizontal="right" wrapText="1"/>
    </xf>
    <xf numFmtId="0" fontId="1" fillId="0" borderId="3" xfId="0" applyFont="1" applyBorder="1" applyAlignment="1">
      <alignment horizontal="left"/>
    </xf>
    <xf numFmtId="0" fontId="0" fillId="0" borderId="3" xfId="0" applyBorder="1" applyAlignment="1">
      <alignment/>
    </xf>
    <xf numFmtId="0" fontId="1" fillId="0" borderId="1" xfId="0" applyFont="1" applyBorder="1" applyAlignment="1">
      <alignment horizontal="center" wrapText="1"/>
    </xf>
    <xf numFmtId="0" fontId="0" fillId="0" borderId="1" xfId="0" applyBorder="1" applyAlignment="1">
      <alignment horizontal="center" wrapText="1"/>
    </xf>
    <xf numFmtId="0" fontId="0" fillId="0" borderId="5" xfId="0" applyBorder="1" applyAlignment="1">
      <alignment horizontal="center" wrapText="1"/>
    </xf>
    <xf numFmtId="0" fontId="1"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204"/>
  <sheetViews>
    <sheetView tabSelected="1" workbookViewId="0" topLeftCell="A1">
      <selection activeCell="A1" sqref="A1"/>
    </sheetView>
  </sheetViews>
  <sheetFormatPr defaultColWidth="9.140625" defaultRowHeight="12.75"/>
  <cols>
    <col min="1" max="1" width="23.8515625" style="64" customWidth="1"/>
    <col min="2" max="2" width="17.28125" style="64" customWidth="1"/>
    <col min="3" max="3" width="9.8515625" style="64" customWidth="1"/>
    <col min="4" max="8" width="9.140625" style="64" customWidth="1"/>
    <col min="9" max="9" width="14.00390625" style="64" customWidth="1"/>
    <col min="10" max="16384" width="9.140625" style="64" customWidth="1"/>
  </cols>
  <sheetData>
    <row r="1" s="60" customFormat="1" ht="12.75">
      <c r="A1" s="62" t="s">
        <v>288</v>
      </c>
    </row>
    <row r="2" spans="2:13" s="61" customFormat="1" ht="12.75">
      <c r="B2" s="60"/>
      <c r="C2" s="60"/>
      <c r="D2" s="60"/>
      <c r="E2" s="60"/>
      <c r="F2" s="60"/>
      <c r="G2" s="60"/>
      <c r="H2" s="60"/>
      <c r="I2" s="60"/>
      <c r="J2" s="60"/>
      <c r="K2" s="60"/>
      <c r="L2" s="60"/>
      <c r="M2" s="60"/>
    </row>
    <row r="3" spans="1:13" s="61" customFormat="1" ht="12.75">
      <c r="A3" s="60" t="s">
        <v>290</v>
      </c>
      <c r="B3" s="60"/>
      <c r="C3" s="60"/>
      <c r="D3" s="60"/>
      <c r="E3" s="60"/>
      <c r="F3" s="60"/>
      <c r="G3" s="60"/>
      <c r="H3" s="60"/>
      <c r="I3" s="60"/>
      <c r="J3" s="60"/>
      <c r="K3" s="60"/>
      <c r="L3" s="60"/>
      <c r="M3" s="60"/>
    </row>
    <row r="4" spans="1:13" s="61" customFormat="1" ht="12.75">
      <c r="A4" s="60" t="s">
        <v>291</v>
      </c>
      <c r="B4" s="60"/>
      <c r="C4" s="60"/>
      <c r="D4" s="60"/>
      <c r="E4" s="60"/>
      <c r="F4" s="60"/>
      <c r="G4" s="60"/>
      <c r="H4" s="60"/>
      <c r="I4" s="60"/>
      <c r="J4" s="60"/>
      <c r="K4" s="60"/>
      <c r="L4" s="60"/>
      <c r="M4" s="60"/>
    </row>
    <row r="5" spans="2:13" s="61" customFormat="1" ht="12.75">
      <c r="B5" s="60"/>
      <c r="C5" s="60"/>
      <c r="D5" s="60"/>
      <c r="E5" s="60"/>
      <c r="F5" s="60"/>
      <c r="G5" s="60"/>
      <c r="H5" s="60"/>
      <c r="I5" s="60"/>
      <c r="J5" s="60"/>
      <c r="K5" s="60"/>
      <c r="L5" s="60"/>
      <c r="M5" s="60"/>
    </row>
    <row r="6" spans="1:13" s="61" customFormat="1" ht="12.75">
      <c r="A6" s="60" t="s">
        <v>294</v>
      </c>
      <c r="C6" s="60" t="s">
        <v>295</v>
      </c>
      <c r="D6" s="60" t="s">
        <v>296</v>
      </c>
      <c r="G6" s="60"/>
      <c r="H6" s="60"/>
      <c r="I6" s="60"/>
      <c r="J6" s="60"/>
      <c r="K6" s="60"/>
      <c r="L6" s="60"/>
      <c r="M6" s="60"/>
    </row>
    <row r="7" spans="1:13" s="61" customFormat="1" ht="12.75">
      <c r="A7" s="60"/>
      <c r="C7" s="60" t="s">
        <v>297</v>
      </c>
      <c r="D7" s="62" t="s">
        <v>109</v>
      </c>
      <c r="G7" s="60"/>
      <c r="H7" s="60"/>
      <c r="I7" s="60"/>
      <c r="J7" s="60"/>
      <c r="K7" s="60"/>
      <c r="L7" s="60"/>
      <c r="M7" s="60"/>
    </row>
    <row r="8" spans="1:13" s="61" customFormat="1" ht="12.75">
      <c r="A8" s="60"/>
      <c r="C8" s="60" t="s">
        <v>300</v>
      </c>
      <c r="D8" s="62" t="s">
        <v>112</v>
      </c>
      <c r="G8" s="60"/>
      <c r="H8" s="60"/>
      <c r="I8" s="60"/>
      <c r="J8" s="60"/>
      <c r="K8" s="60"/>
      <c r="L8" s="60"/>
      <c r="M8" s="60"/>
    </row>
    <row r="9" spans="1:13" s="61" customFormat="1" ht="12.75">
      <c r="A9" s="60"/>
      <c r="C9" s="60" t="s">
        <v>301</v>
      </c>
      <c r="D9" s="62" t="s">
        <v>113</v>
      </c>
      <c r="G9" s="60"/>
      <c r="H9" s="60"/>
      <c r="I9" s="60"/>
      <c r="J9" s="60"/>
      <c r="K9" s="60"/>
      <c r="L9" s="60"/>
      <c r="M9" s="60"/>
    </row>
    <row r="10" spans="1:13" s="61" customFormat="1" ht="12.75">
      <c r="A10" s="60"/>
      <c r="C10" s="60" t="s">
        <v>302</v>
      </c>
      <c r="D10" s="62" t="s">
        <v>114</v>
      </c>
      <c r="G10" s="60"/>
      <c r="H10" s="60"/>
      <c r="I10" s="60"/>
      <c r="J10" s="60"/>
      <c r="K10" s="60"/>
      <c r="L10" s="60"/>
      <c r="M10" s="60"/>
    </row>
    <row r="11" spans="1:13" s="61" customFormat="1" ht="12.75">
      <c r="A11" s="60"/>
      <c r="C11" s="60" t="s">
        <v>303</v>
      </c>
      <c r="D11" s="62" t="s">
        <v>121</v>
      </c>
      <c r="G11" s="60"/>
      <c r="H11" s="60"/>
      <c r="I11" s="60"/>
      <c r="J11" s="60"/>
      <c r="K11" s="60"/>
      <c r="L11" s="60"/>
      <c r="M11" s="60"/>
    </row>
    <row r="12" spans="1:13" s="61" customFormat="1" ht="12.75">
      <c r="A12" s="60"/>
      <c r="B12" s="62"/>
      <c r="C12" s="60" t="s">
        <v>348</v>
      </c>
      <c r="D12" s="68" t="s">
        <v>260</v>
      </c>
      <c r="G12" s="60"/>
      <c r="H12" s="60"/>
      <c r="I12" s="60"/>
      <c r="J12" s="60"/>
      <c r="K12" s="60"/>
      <c r="L12" s="60"/>
      <c r="M12" s="60"/>
    </row>
    <row r="13" spans="1:13" s="61" customFormat="1" ht="12.75">
      <c r="A13" s="60"/>
      <c r="B13" s="62"/>
      <c r="C13" s="60" t="s">
        <v>349</v>
      </c>
      <c r="D13" s="62" t="s">
        <v>116</v>
      </c>
      <c r="G13" s="60"/>
      <c r="H13" s="60"/>
      <c r="I13" s="60"/>
      <c r="J13" s="60"/>
      <c r="K13" s="60"/>
      <c r="L13" s="60"/>
      <c r="M13" s="60"/>
    </row>
    <row r="14" spans="1:13" s="61" customFormat="1" ht="12.75">
      <c r="A14" s="60"/>
      <c r="B14" s="62"/>
      <c r="C14" s="69" t="s">
        <v>361</v>
      </c>
      <c r="D14" s="62" t="s">
        <v>356</v>
      </c>
      <c r="E14" s="60"/>
      <c r="F14" s="60"/>
      <c r="G14" s="60"/>
      <c r="H14" s="60"/>
      <c r="I14" s="60"/>
      <c r="J14" s="60"/>
      <c r="K14" s="60"/>
      <c r="L14" s="60"/>
      <c r="M14" s="60"/>
    </row>
    <row r="15" spans="1:13" s="61" customFormat="1" ht="12.75">
      <c r="A15" s="60"/>
      <c r="B15" s="62"/>
      <c r="C15" s="68"/>
      <c r="D15" s="60"/>
      <c r="E15" s="60"/>
      <c r="F15" s="60"/>
      <c r="G15" s="60"/>
      <c r="H15" s="60"/>
      <c r="I15" s="60"/>
      <c r="J15" s="60"/>
      <c r="K15" s="60"/>
      <c r="L15" s="60"/>
      <c r="M15" s="60"/>
    </row>
    <row r="16" spans="1:13" s="61" customFormat="1" ht="12.75">
      <c r="A16" s="60"/>
      <c r="B16" s="62"/>
      <c r="C16" s="68"/>
      <c r="D16" s="60"/>
      <c r="E16" s="60"/>
      <c r="F16" s="60"/>
      <c r="G16" s="60"/>
      <c r="H16" s="60"/>
      <c r="I16" s="60"/>
      <c r="J16" s="60"/>
      <c r="K16" s="60"/>
      <c r="L16" s="60"/>
      <c r="M16" s="60"/>
    </row>
    <row r="17" spans="1:13" s="61" customFormat="1" ht="12.75">
      <c r="A17" s="60"/>
      <c r="B17" s="62"/>
      <c r="C17" s="68"/>
      <c r="D17" s="60"/>
      <c r="E17" s="60"/>
      <c r="F17" s="60"/>
      <c r="G17" s="60"/>
      <c r="H17" s="60"/>
      <c r="I17" s="60"/>
      <c r="J17" s="60"/>
      <c r="K17" s="60"/>
      <c r="L17" s="60"/>
      <c r="M17" s="60"/>
    </row>
    <row r="18" spans="1:13" s="61" customFormat="1" ht="12.75">
      <c r="A18" s="60"/>
      <c r="B18" s="62"/>
      <c r="C18" s="68"/>
      <c r="D18" s="60"/>
      <c r="E18" s="60"/>
      <c r="F18" s="60"/>
      <c r="G18" s="60"/>
      <c r="H18" s="60"/>
      <c r="I18" s="60"/>
      <c r="J18" s="60"/>
      <c r="K18" s="60"/>
      <c r="L18" s="60"/>
      <c r="M18" s="60"/>
    </row>
    <row r="19" spans="1:13" s="61" customFormat="1" ht="12.75">
      <c r="A19" s="60"/>
      <c r="B19" s="62"/>
      <c r="C19" s="60"/>
      <c r="D19" s="60"/>
      <c r="E19" s="60"/>
      <c r="F19" s="60"/>
      <c r="G19" s="60"/>
      <c r="H19" s="60"/>
      <c r="I19" s="60"/>
      <c r="J19" s="60"/>
      <c r="K19" s="60"/>
      <c r="L19" s="60"/>
      <c r="M19" s="60"/>
    </row>
    <row r="20" spans="1:2" s="61" customFormat="1" ht="12.75">
      <c r="A20" s="62" t="s">
        <v>109</v>
      </c>
      <c r="B20" s="61" t="s">
        <v>110</v>
      </c>
    </row>
    <row r="21" spans="1:2" s="61" customFormat="1" ht="12.75">
      <c r="A21" s="63"/>
      <c r="B21" s="61" t="s">
        <v>111</v>
      </c>
    </row>
    <row r="22" spans="1:2" s="61" customFormat="1" ht="12.75">
      <c r="A22" s="63"/>
      <c r="B22" s="61" t="s">
        <v>362</v>
      </c>
    </row>
    <row r="23" spans="1:2" s="61" customFormat="1" ht="12.75">
      <c r="A23" s="63"/>
      <c r="B23" s="61" t="s">
        <v>298</v>
      </c>
    </row>
    <row r="24" s="61" customFormat="1" ht="12.75">
      <c r="A24" s="63"/>
    </row>
    <row r="25" spans="1:2" s="61" customFormat="1" ht="12.75">
      <c r="A25" s="62" t="s">
        <v>112</v>
      </c>
      <c r="B25" s="64" t="s">
        <v>107</v>
      </c>
    </row>
    <row r="26" spans="1:2" s="61" customFormat="1" ht="12.75">
      <c r="A26" s="63"/>
      <c r="B26" s="64" t="s">
        <v>350</v>
      </c>
    </row>
    <row r="27" spans="1:2" s="61" customFormat="1" ht="12.75">
      <c r="A27" s="63"/>
      <c r="B27" s="64" t="s">
        <v>117</v>
      </c>
    </row>
    <row r="28" spans="1:2" s="61" customFormat="1" ht="12.75">
      <c r="A28" s="63"/>
      <c r="B28" s="61" t="s">
        <v>289</v>
      </c>
    </row>
    <row r="29" s="61" customFormat="1" ht="12.75">
      <c r="A29" s="63"/>
    </row>
    <row r="30" spans="1:5" ht="12.75">
      <c r="A30" s="62" t="s">
        <v>113</v>
      </c>
      <c r="B30" s="64" t="s">
        <v>101</v>
      </c>
      <c r="D30" s="61"/>
      <c r="E30" s="61"/>
    </row>
    <row r="31" spans="2:5" s="61" customFormat="1" ht="12.75">
      <c r="B31" s="64" t="s">
        <v>102</v>
      </c>
      <c r="C31" s="64"/>
      <c r="D31" s="64"/>
      <c r="E31" s="64"/>
    </row>
    <row r="32" spans="1:54" ht="12.75">
      <c r="A32" s="61"/>
      <c r="B32" s="64" t="s">
        <v>103</v>
      </c>
      <c r="F32" s="61"/>
      <c r="G32" s="61"/>
      <c r="H32" s="61"/>
      <c r="I32" s="61"/>
      <c r="J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row>
    <row r="33" spans="1:54" ht="12.75">
      <c r="A33" s="61"/>
      <c r="B33" s="64" t="s">
        <v>118</v>
      </c>
      <c r="F33" s="61"/>
      <c r="G33" s="61"/>
      <c r="H33" s="61"/>
      <c r="I33" s="61"/>
      <c r="J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row>
    <row r="34" spans="1:54" ht="12.75">
      <c r="A34" s="61"/>
      <c r="B34" s="64" t="s">
        <v>119</v>
      </c>
      <c r="F34" s="61"/>
      <c r="G34" s="61"/>
      <c r="H34" s="61"/>
      <c r="I34" s="61"/>
      <c r="J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row>
    <row r="35" spans="1:5" s="61" customFormat="1" ht="12.75">
      <c r="A35" s="64"/>
      <c r="B35" s="64" t="s">
        <v>89</v>
      </c>
      <c r="D35" s="64"/>
      <c r="E35" s="64"/>
    </row>
    <row r="36" spans="1:13" s="61" customFormat="1" ht="12.75">
      <c r="A36" s="64"/>
      <c r="B36" s="64"/>
      <c r="C36" s="64"/>
      <c r="D36" s="64"/>
      <c r="E36" s="64"/>
      <c r="F36" s="64"/>
      <c r="G36" s="64"/>
      <c r="H36" s="64"/>
      <c r="I36" s="64"/>
      <c r="J36" s="64"/>
      <c r="K36" s="64"/>
      <c r="L36" s="64"/>
      <c r="M36" s="64"/>
    </row>
    <row r="37" spans="1:54" ht="12.75">
      <c r="A37" s="62" t="s">
        <v>114</v>
      </c>
      <c r="B37" s="61" t="s">
        <v>115</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ht="12.75">
      <c r="A38" s="61"/>
      <c r="B38" s="61" t="s">
        <v>108</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row>
    <row r="39" spans="1:54" ht="12.75">
      <c r="A39" s="61"/>
      <c r="B39" s="61" t="s">
        <v>120</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row>
    <row r="40" spans="2:54" ht="12.75">
      <c r="B40" s="64" t="s">
        <v>299</v>
      </c>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row>
    <row r="41" spans="14:54" ht="12.75">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row>
    <row r="42" spans="1:54" ht="12.75">
      <c r="A42" s="62" t="s">
        <v>121</v>
      </c>
      <c r="B42" s="64" t="s">
        <v>122</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3:54" ht="12.75">
      <c r="C43" s="64" t="s">
        <v>355</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3:54" ht="12.75">
      <c r="C44" s="64" t="s">
        <v>99</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row>
    <row r="45" spans="3:54" ht="12.75">
      <c r="C45" s="64" t="s">
        <v>90</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row>
    <row r="46" spans="3:54" ht="12.75">
      <c r="C46" s="64" t="s">
        <v>96</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row>
    <row r="47" spans="3:54" ht="12.75">
      <c r="C47" s="61" t="s">
        <v>377</v>
      </c>
      <c r="D47" s="61"/>
      <c r="E47" s="61"/>
      <c r="F47" s="61"/>
      <c r="G47" s="4"/>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3:54" ht="12.75">
      <c r="C48" s="64" t="s">
        <v>100</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3:54" ht="12.75">
      <c r="C49" s="64" t="s">
        <v>91</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3:54" ht="12.75">
      <c r="C50" s="64" t="s">
        <v>92</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3:54" ht="12.75">
      <c r="C51" s="64" t="s">
        <v>93</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3:54" ht="12.75">
      <c r="C52" s="64" t="s">
        <v>97</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2:54" ht="12.75">
      <c r="B53" s="61"/>
      <c r="C53" s="64" t="s">
        <v>94</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row>
    <row r="54" spans="1:54" ht="12.75">
      <c r="A54" s="60"/>
      <c r="C54" s="64" t="s">
        <v>95</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row>
    <row r="55" spans="3:5" ht="12.75">
      <c r="C55" s="64" t="s">
        <v>98</v>
      </c>
      <c r="D55" s="61"/>
      <c r="E55" s="61"/>
    </row>
    <row r="56" spans="4:5" ht="12.75">
      <c r="D56" s="61"/>
      <c r="E56" s="61"/>
    </row>
    <row r="57" spans="2:5" ht="12.75">
      <c r="B57" s="64" t="s">
        <v>106</v>
      </c>
      <c r="D57" s="61"/>
      <c r="E57" s="61"/>
    </row>
    <row r="58" spans="4:5" ht="12.75">
      <c r="D58" s="61"/>
      <c r="E58" s="61"/>
    </row>
    <row r="59" spans="1:4" ht="12.75">
      <c r="A59" s="68" t="s">
        <v>260</v>
      </c>
      <c r="B59" s="64" t="s">
        <v>304</v>
      </c>
      <c r="C59" s="65"/>
      <c r="D59" s="66"/>
    </row>
    <row r="60" spans="2:4" ht="12.75">
      <c r="B60" s="64" t="s">
        <v>293</v>
      </c>
      <c r="C60" s="65"/>
      <c r="D60" s="66"/>
    </row>
    <row r="61" ht="12.75">
      <c r="B61" s="64" t="s">
        <v>307</v>
      </c>
    </row>
    <row r="62" ht="12.75">
      <c r="B62" s="64" t="s">
        <v>309</v>
      </c>
    </row>
    <row r="64" ht="12.75">
      <c r="B64" s="64" t="s">
        <v>308</v>
      </c>
    </row>
    <row r="65" ht="12.75">
      <c r="B65" s="64" t="s">
        <v>305</v>
      </c>
    </row>
    <row r="66" ht="12.75">
      <c r="B66" s="64" t="s">
        <v>311</v>
      </c>
    </row>
    <row r="67" ht="12.75">
      <c r="B67" s="61" t="s">
        <v>312</v>
      </c>
    </row>
    <row r="68" ht="12.75">
      <c r="B68" s="64" t="s">
        <v>310</v>
      </c>
    </row>
    <row r="70" ht="12.75">
      <c r="B70" s="69" t="s">
        <v>306</v>
      </c>
    </row>
    <row r="71" spans="2:7" ht="12.75">
      <c r="B71" s="106" t="s">
        <v>334</v>
      </c>
      <c r="C71" s="106"/>
      <c r="D71" s="106"/>
      <c r="E71" s="106"/>
      <c r="F71" s="106"/>
      <c r="G71" s="106"/>
    </row>
    <row r="72" spans="2:7" ht="12.75">
      <c r="B72" s="106"/>
      <c r="C72" s="106"/>
      <c r="D72" s="106"/>
      <c r="E72" s="106"/>
      <c r="F72" s="106"/>
      <c r="G72" s="106"/>
    </row>
    <row r="73" spans="2:7" ht="12.75">
      <c r="B73" s="106"/>
      <c r="C73" s="106"/>
      <c r="D73" s="106"/>
      <c r="E73" s="106"/>
      <c r="F73" s="106"/>
      <c r="G73" s="106"/>
    </row>
    <row r="74" spans="1:7" ht="12.75">
      <c r="A74" s="69"/>
      <c r="B74" s="106"/>
      <c r="C74" s="106"/>
      <c r="D74" s="106"/>
      <c r="E74" s="106"/>
      <c r="F74" s="106"/>
      <c r="G74" s="106"/>
    </row>
    <row r="75" ht="12.75" customHeight="1"/>
    <row r="76" spans="2:7" ht="12.75">
      <c r="B76" s="106" t="s">
        <v>0</v>
      </c>
      <c r="C76" s="106"/>
      <c r="D76" s="106"/>
      <c r="E76" s="106"/>
      <c r="F76" s="106"/>
      <c r="G76" s="106"/>
    </row>
    <row r="77" spans="2:7" ht="12.75">
      <c r="B77" s="106"/>
      <c r="C77" s="106"/>
      <c r="D77" s="106"/>
      <c r="E77" s="106"/>
      <c r="F77" s="106"/>
      <c r="G77" s="106"/>
    </row>
    <row r="78" spans="2:7" ht="12.75" customHeight="1">
      <c r="B78" s="106" t="s">
        <v>281</v>
      </c>
      <c r="C78" s="106"/>
      <c r="D78" s="106"/>
      <c r="E78" s="106"/>
      <c r="F78" s="106"/>
      <c r="G78" s="106"/>
    </row>
    <row r="79" spans="2:7" ht="12.75">
      <c r="B79" s="106"/>
      <c r="C79" s="106"/>
      <c r="D79" s="106"/>
      <c r="E79" s="106"/>
      <c r="F79" s="106"/>
      <c r="G79" s="106"/>
    </row>
    <row r="80" spans="2:7" ht="12.75">
      <c r="B80" s="106" t="s">
        <v>282</v>
      </c>
      <c r="C80" s="106"/>
      <c r="D80" s="106"/>
      <c r="E80" s="106"/>
      <c r="F80" s="106"/>
      <c r="G80" s="106"/>
    </row>
    <row r="81" spans="2:7" ht="12.75">
      <c r="B81" s="106"/>
      <c r="C81" s="106"/>
      <c r="D81" s="106"/>
      <c r="E81" s="106"/>
      <c r="F81" s="106"/>
      <c r="G81" s="106"/>
    </row>
    <row r="83" ht="12.75">
      <c r="B83" s="60" t="s">
        <v>313</v>
      </c>
    </row>
    <row r="84" spans="2:3" ht="12.75">
      <c r="B84" s="64" t="s">
        <v>261</v>
      </c>
      <c r="C84" s="64" t="s">
        <v>270</v>
      </c>
    </row>
    <row r="85" spans="2:3" ht="12.75">
      <c r="B85" s="64" t="s">
        <v>262</v>
      </c>
      <c r="C85" s="64" t="s">
        <v>271</v>
      </c>
    </row>
    <row r="86" spans="2:3" ht="12.75">
      <c r="B86" s="64" t="s">
        <v>263</v>
      </c>
      <c r="C86" s="64" t="s">
        <v>272</v>
      </c>
    </row>
    <row r="87" spans="2:3" ht="12.75">
      <c r="B87" s="64" t="s">
        <v>264</v>
      </c>
      <c r="C87" s="64" t="s">
        <v>273</v>
      </c>
    </row>
    <row r="88" spans="2:3" ht="12.75">
      <c r="B88" s="64" t="s">
        <v>265</v>
      </c>
      <c r="C88" s="64" t="s">
        <v>274</v>
      </c>
    </row>
    <row r="89" spans="2:3" ht="12.75">
      <c r="B89" s="64" t="s">
        <v>266</v>
      </c>
      <c r="C89" s="64" t="s">
        <v>275</v>
      </c>
    </row>
    <row r="90" spans="2:3" ht="12.75">
      <c r="B90" s="64" t="s">
        <v>267</v>
      </c>
      <c r="C90" s="64" t="s">
        <v>276</v>
      </c>
    </row>
    <row r="91" spans="2:3" ht="12.75">
      <c r="B91" s="64" t="s">
        <v>268</v>
      </c>
      <c r="C91" s="64" t="s">
        <v>277</v>
      </c>
    </row>
    <row r="92" spans="2:3" ht="12.75">
      <c r="B92" s="64" t="s">
        <v>269</v>
      </c>
      <c r="C92" s="64" t="s">
        <v>278</v>
      </c>
    </row>
    <row r="93" spans="2:3" ht="12.75">
      <c r="B93" s="64" t="s">
        <v>279</v>
      </c>
      <c r="C93" s="64" t="s">
        <v>280</v>
      </c>
    </row>
    <row r="95" ht="12.75">
      <c r="B95" s="69" t="s">
        <v>284</v>
      </c>
    </row>
    <row r="96" ht="12.75">
      <c r="B96" s="64" t="s">
        <v>314</v>
      </c>
    </row>
    <row r="97" ht="12.75">
      <c r="B97" s="64" t="s">
        <v>315</v>
      </c>
    </row>
    <row r="98" ht="12.75">
      <c r="B98" s="64" t="s">
        <v>316</v>
      </c>
    </row>
    <row r="99" ht="12.75">
      <c r="B99" s="64" t="s">
        <v>317</v>
      </c>
    </row>
    <row r="100" ht="12.75">
      <c r="B100" s="64" t="s">
        <v>318</v>
      </c>
    </row>
    <row r="101" ht="12.75">
      <c r="B101" s="64" t="s">
        <v>319</v>
      </c>
    </row>
    <row r="102" ht="12.75">
      <c r="B102" s="64" t="s">
        <v>320</v>
      </c>
    </row>
    <row r="103" ht="12.75">
      <c r="B103" s="64" t="s">
        <v>330</v>
      </c>
    </row>
    <row r="105" ht="12.75">
      <c r="B105" s="64" t="s">
        <v>328</v>
      </c>
    </row>
    <row r="106" ht="12.75">
      <c r="B106" s="64" t="s">
        <v>329</v>
      </c>
    </row>
    <row r="108" spans="1:2" ht="12.75">
      <c r="A108" s="60"/>
      <c r="B108" s="64" t="s">
        <v>331</v>
      </c>
    </row>
    <row r="109" ht="12.75">
      <c r="B109" s="60" t="s">
        <v>326</v>
      </c>
    </row>
    <row r="110" ht="12.75">
      <c r="B110" s="64" t="s">
        <v>321</v>
      </c>
    </row>
    <row r="111" ht="12.75">
      <c r="B111" s="64" t="s">
        <v>322</v>
      </c>
    </row>
    <row r="112" ht="12.75">
      <c r="B112" s="64" t="s">
        <v>323</v>
      </c>
    </row>
    <row r="113" ht="12.75">
      <c r="B113" s="64" t="s">
        <v>324</v>
      </c>
    </row>
    <row r="114" ht="12.75">
      <c r="B114" s="64" t="s">
        <v>325</v>
      </c>
    </row>
    <row r="115" ht="12.75">
      <c r="B115" s="64" t="s">
        <v>285</v>
      </c>
    </row>
    <row r="116" ht="12.75">
      <c r="B116" s="64" t="s">
        <v>286</v>
      </c>
    </row>
    <row r="117" ht="12.75">
      <c r="B117" s="64" t="s">
        <v>287</v>
      </c>
    </row>
    <row r="119" ht="12.75">
      <c r="B119" s="64" t="s">
        <v>327</v>
      </c>
    </row>
    <row r="120" spans="1:54" ht="12.75">
      <c r="A120" s="60"/>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ht="12.75">
      <c r="A121" s="62" t="s">
        <v>116</v>
      </c>
      <c r="B121" s="60" t="s">
        <v>292</v>
      </c>
      <c r="C121" s="60" t="s">
        <v>104</v>
      </c>
      <c r="D121" s="60" t="s">
        <v>105</v>
      </c>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5:54" ht="12.75">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row>
    <row r="123" spans="2:54" ht="12.75">
      <c r="B123" s="60" t="s">
        <v>88</v>
      </c>
      <c r="C123" s="65" t="s">
        <v>88</v>
      </c>
      <c r="D123" s="66" t="s">
        <v>56</v>
      </c>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row>
    <row r="124" spans="3:54" ht="12.75">
      <c r="C124" s="65" t="s">
        <v>88</v>
      </c>
      <c r="D124" s="66" t="s">
        <v>57</v>
      </c>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row>
    <row r="125" spans="3:54" ht="12.75">
      <c r="C125" s="65" t="s">
        <v>88</v>
      </c>
      <c r="D125" s="66" t="s">
        <v>58</v>
      </c>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row>
    <row r="126" spans="3:54" ht="12.75">
      <c r="C126" s="65" t="s">
        <v>88</v>
      </c>
      <c r="D126" s="66" t="s">
        <v>59</v>
      </c>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row>
    <row r="127" spans="3:54" ht="12.75">
      <c r="C127" s="65" t="s">
        <v>88</v>
      </c>
      <c r="D127" s="66" t="s">
        <v>60</v>
      </c>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row>
    <row r="128" spans="3:54" ht="12.75">
      <c r="C128" s="65" t="s">
        <v>88</v>
      </c>
      <c r="D128" s="66" t="s">
        <v>61</v>
      </c>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3:54" ht="12.75">
      <c r="C129" s="65" t="s">
        <v>88</v>
      </c>
      <c r="D129" s="66" t="s">
        <v>62</v>
      </c>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row>
    <row r="130" spans="3:54" ht="12.75">
      <c r="C130" s="65" t="s">
        <v>88</v>
      </c>
      <c r="D130" s="66" t="s">
        <v>63</v>
      </c>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row>
    <row r="131" spans="3:54" ht="12.75">
      <c r="C131" s="65" t="s">
        <v>88</v>
      </c>
      <c r="D131" s="66" t="s">
        <v>64</v>
      </c>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row>
    <row r="132" spans="3:54" ht="12.75">
      <c r="C132" s="65" t="s">
        <v>88</v>
      </c>
      <c r="D132" s="66" t="s">
        <v>65</v>
      </c>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row>
    <row r="133" spans="3:54" ht="12.75">
      <c r="C133" s="65" t="s">
        <v>88</v>
      </c>
      <c r="D133" s="66" t="s">
        <v>66</v>
      </c>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row>
    <row r="134" spans="3:54" ht="12.75">
      <c r="C134" s="65" t="s">
        <v>88</v>
      </c>
      <c r="D134" s="66" t="s">
        <v>67</v>
      </c>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row>
    <row r="135" spans="3:54" ht="12.75">
      <c r="C135" s="65" t="s">
        <v>88</v>
      </c>
      <c r="D135" s="66" t="s">
        <v>68</v>
      </c>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row>
    <row r="136" spans="3:54" ht="12.75">
      <c r="C136" s="65" t="s">
        <v>88</v>
      </c>
      <c r="D136" s="66" t="s">
        <v>69</v>
      </c>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row>
    <row r="137" spans="3:54" ht="12.75">
      <c r="C137" s="65" t="s">
        <v>88</v>
      </c>
      <c r="D137" s="66" t="s">
        <v>70</v>
      </c>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row>
    <row r="138" spans="3:54" ht="12.75">
      <c r="C138" s="65" t="s">
        <v>88</v>
      </c>
      <c r="D138" s="66" t="s">
        <v>71</v>
      </c>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row>
    <row r="139" spans="3:54" ht="12.75">
      <c r="C139" s="65" t="s">
        <v>88</v>
      </c>
      <c r="D139" s="66" t="s">
        <v>72</v>
      </c>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row>
    <row r="140" spans="3:54" ht="12.75">
      <c r="C140" s="65" t="s">
        <v>88</v>
      </c>
      <c r="D140" s="66" t="s">
        <v>73</v>
      </c>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row>
    <row r="141" spans="3:54" ht="12.75">
      <c r="C141" s="65" t="s">
        <v>88</v>
      </c>
      <c r="D141" s="66" t="s">
        <v>74</v>
      </c>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row>
    <row r="142" spans="3:54" ht="12.75">
      <c r="C142" s="65" t="s">
        <v>88</v>
      </c>
      <c r="D142" s="66" t="s">
        <v>75</v>
      </c>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row>
    <row r="143" spans="3:54" ht="12.75">
      <c r="C143" s="65" t="s">
        <v>88</v>
      </c>
      <c r="D143" s="66" t="s">
        <v>76</v>
      </c>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row>
    <row r="144" spans="3:54" ht="12.75">
      <c r="C144" s="65" t="s">
        <v>88</v>
      </c>
      <c r="D144" s="66" t="s">
        <v>77</v>
      </c>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row>
    <row r="145" spans="3:54" ht="12.75">
      <c r="C145" s="65" t="s">
        <v>88</v>
      </c>
      <c r="D145" s="66" t="s">
        <v>78</v>
      </c>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row>
    <row r="146" spans="3:54" ht="12.75">
      <c r="C146" s="65" t="s">
        <v>88</v>
      </c>
      <c r="D146" s="66" t="s">
        <v>79</v>
      </c>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row>
    <row r="147" spans="3:54" ht="12.75">
      <c r="C147" s="65" t="s">
        <v>88</v>
      </c>
      <c r="D147" s="66" t="s">
        <v>80</v>
      </c>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row>
    <row r="148" spans="3:54" ht="12.75">
      <c r="C148" s="65" t="s">
        <v>88</v>
      </c>
      <c r="D148" s="66" t="s">
        <v>81</v>
      </c>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row>
    <row r="149" spans="3:54" ht="12.75">
      <c r="C149" s="65" t="s">
        <v>88</v>
      </c>
      <c r="D149" s="66" t="s">
        <v>82</v>
      </c>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row>
    <row r="150" spans="3:54" ht="12.75">
      <c r="C150" s="65" t="s">
        <v>88</v>
      </c>
      <c r="D150" s="66" t="s">
        <v>83</v>
      </c>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row>
    <row r="151" spans="3:54" ht="12.75">
      <c r="C151" s="65" t="s">
        <v>88</v>
      </c>
      <c r="D151" s="66" t="s">
        <v>84</v>
      </c>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row>
    <row r="152" spans="3:54" ht="12.75">
      <c r="C152" s="65" t="s">
        <v>88</v>
      </c>
      <c r="D152" s="66" t="s">
        <v>85</v>
      </c>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row>
    <row r="153" spans="3:54" ht="12.75">
      <c r="C153" s="65" t="s">
        <v>88</v>
      </c>
      <c r="D153" s="66" t="s">
        <v>86</v>
      </c>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row>
    <row r="154" spans="3:54" ht="12.75">
      <c r="C154" s="65" t="s">
        <v>88</v>
      </c>
      <c r="D154" s="66" t="s">
        <v>87</v>
      </c>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row>
    <row r="155" spans="2:54" ht="12.75">
      <c r="B155" s="60" t="s">
        <v>10</v>
      </c>
      <c r="C155" s="65" t="s">
        <v>10</v>
      </c>
      <c r="D155" s="66" t="s">
        <v>36</v>
      </c>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row>
    <row r="156" spans="2:54" ht="12.75">
      <c r="B156" s="60"/>
      <c r="C156" s="65" t="s">
        <v>10</v>
      </c>
      <c r="D156" s="66" t="s">
        <v>37</v>
      </c>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row>
    <row r="157" spans="2:54" ht="12.75">
      <c r="B157" s="60" t="s">
        <v>1</v>
      </c>
      <c r="C157" s="65" t="s">
        <v>1</v>
      </c>
      <c r="D157" s="66" t="s">
        <v>11</v>
      </c>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row>
    <row r="158" spans="2:54" ht="12.75">
      <c r="B158" s="60"/>
      <c r="C158" s="65" t="s">
        <v>1</v>
      </c>
      <c r="D158" s="66" t="s">
        <v>12</v>
      </c>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row>
    <row r="159" spans="2:54" ht="12.75">
      <c r="B159" s="60"/>
      <c r="C159" s="65" t="s">
        <v>1</v>
      </c>
      <c r="D159" s="66" t="s">
        <v>13</v>
      </c>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row>
    <row r="160" spans="2:54" ht="12.75">
      <c r="B160" s="60" t="s">
        <v>2</v>
      </c>
      <c r="C160" s="65" t="s">
        <v>2</v>
      </c>
      <c r="D160" s="66" t="s">
        <v>14</v>
      </c>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row>
    <row r="161" spans="3:54" ht="12.75">
      <c r="C161" s="65" t="s">
        <v>2</v>
      </c>
      <c r="D161" s="66" t="s">
        <v>15</v>
      </c>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row>
    <row r="162" spans="3:54" ht="12.75">
      <c r="C162" s="65" t="s">
        <v>2</v>
      </c>
      <c r="D162" s="66" t="s">
        <v>16</v>
      </c>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row>
    <row r="163" spans="3:54" ht="12.75">
      <c r="C163" s="65" t="s">
        <v>2</v>
      </c>
      <c r="D163" s="66" t="s">
        <v>17</v>
      </c>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row>
    <row r="164" spans="2:54" ht="12.75">
      <c r="B164" s="65" t="s">
        <v>52</v>
      </c>
      <c r="C164" s="65" t="s">
        <v>52</v>
      </c>
      <c r="D164" s="66" t="s">
        <v>40</v>
      </c>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row>
    <row r="165" spans="3:54" ht="12.75">
      <c r="C165" s="65" t="s">
        <v>52</v>
      </c>
      <c r="D165" s="66" t="s">
        <v>41</v>
      </c>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row>
    <row r="166" spans="3:54" ht="12.75">
      <c r="C166" s="65" t="s">
        <v>52</v>
      </c>
      <c r="D166" s="66" t="s">
        <v>42</v>
      </c>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row>
    <row r="167" spans="3:54" ht="12.75">
      <c r="C167" s="65" t="s">
        <v>52</v>
      </c>
      <c r="D167" s="66" t="s">
        <v>43</v>
      </c>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row>
    <row r="168" spans="3:54" ht="12.75">
      <c r="C168" s="65" t="s">
        <v>52</v>
      </c>
      <c r="D168" s="66" t="s">
        <v>44</v>
      </c>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row>
    <row r="169" spans="3:54" ht="12.75">
      <c r="C169" s="65" t="s">
        <v>52</v>
      </c>
      <c r="D169" s="66" t="s">
        <v>45</v>
      </c>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row>
    <row r="170" spans="3:54" ht="12.75">
      <c r="C170" s="65" t="s">
        <v>52</v>
      </c>
      <c r="D170" s="66" t="s">
        <v>46</v>
      </c>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row>
    <row r="171" spans="3:54" ht="12.75">
      <c r="C171" s="65" t="s">
        <v>52</v>
      </c>
      <c r="D171" s="66" t="s">
        <v>47</v>
      </c>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row>
    <row r="172" spans="3:54" ht="12.75">
      <c r="C172" s="65" t="s">
        <v>52</v>
      </c>
      <c r="D172" s="66" t="s">
        <v>48</v>
      </c>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row>
    <row r="173" spans="3:54" ht="12.75">
      <c r="C173" s="65" t="s">
        <v>52</v>
      </c>
      <c r="D173" s="66" t="s">
        <v>49</v>
      </c>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row>
    <row r="174" spans="3:54" ht="12.75">
      <c r="C174" s="65" t="s">
        <v>52</v>
      </c>
      <c r="D174" s="66" t="s">
        <v>50</v>
      </c>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row>
    <row r="175" spans="3:54" ht="12.75">
      <c r="C175" s="65" t="s">
        <v>52</v>
      </c>
      <c r="D175" s="66" t="s">
        <v>51</v>
      </c>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row>
    <row r="176" spans="2:54" ht="12.75">
      <c r="B176" s="65" t="s">
        <v>53</v>
      </c>
      <c r="C176" s="65" t="s">
        <v>53</v>
      </c>
      <c r="D176" s="66" t="s">
        <v>55</v>
      </c>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row>
    <row r="177" spans="3:54" ht="12.75">
      <c r="C177" s="65" t="s">
        <v>53</v>
      </c>
      <c r="D177" s="66" t="s">
        <v>54</v>
      </c>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row>
    <row r="178" spans="2:54" ht="12.75">
      <c r="B178" s="65" t="s">
        <v>3</v>
      </c>
      <c r="C178" s="65" t="s">
        <v>3</v>
      </c>
      <c r="D178" s="66" t="s">
        <v>18</v>
      </c>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row>
    <row r="179" spans="3:54" ht="12.75">
      <c r="C179" s="65" t="s">
        <v>3</v>
      </c>
      <c r="D179" s="66" t="s">
        <v>19</v>
      </c>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row>
    <row r="180" spans="2:54" ht="12.75">
      <c r="B180" s="65" t="s">
        <v>4</v>
      </c>
      <c r="C180" s="65" t="s">
        <v>4</v>
      </c>
      <c r="D180" s="66" t="s">
        <v>20</v>
      </c>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row>
    <row r="181" spans="3:54" ht="12.75">
      <c r="C181" s="65" t="s">
        <v>4</v>
      </c>
      <c r="D181" s="66" t="s">
        <v>21</v>
      </c>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7"/>
      <c r="AT181" s="61"/>
      <c r="AU181" s="61"/>
      <c r="AV181" s="61"/>
      <c r="AW181" s="61"/>
      <c r="AX181" s="61"/>
      <c r="AY181" s="61"/>
      <c r="AZ181" s="61"/>
      <c r="BA181" s="61"/>
      <c r="BB181" s="61"/>
    </row>
    <row r="182" spans="3:54" ht="12.75">
      <c r="C182" s="65" t="s">
        <v>4</v>
      </c>
      <c r="D182" s="66" t="s">
        <v>22</v>
      </c>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row>
    <row r="183" spans="3:54" ht="12.75">
      <c r="C183" s="65" t="s">
        <v>4</v>
      </c>
      <c r="D183" s="66" t="s">
        <v>23</v>
      </c>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row>
    <row r="184" spans="2:54" ht="12.75">
      <c r="B184" s="65" t="s">
        <v>5</v>
      </c>
      <c r="C184" s="65" t="s">
        <v>5</v>
      </c>
      <c r="D184" s="66" t="s">
        <v>24</v>
      </c>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row>
    <row r="185" spans="3:54" ht="12.75">
      <c r="C185" s="65" t="s">
        <v>5</v>
      </c>
      <c r="D185" s="66" t="s">
        <v>25</v>
      </c>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row>
    <row r="186" spans="3:54" ht="12.75">
      <c r="C186" s="65" t="s">
        <v>5</v>
      </c>
      <c r="D186" s="66" t="s">
        <v>26</v>
      </c>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row>
    <row r="187" spans="2:54" ht="12.75">
      <c r="B187" s="65" t="s">
        <v>6</v>
      </c>
      <c r="C187" s="65" t="s">
        <v>6</v>
      </c>
      <c r="D187" s="66" t="s">
        <v>27</v>
      </c>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row>
    <row r="188" spans="3:54" ht="12.75">
      <c r="C188" s="65" t="s">
        <v>6</v>
      </c>
      <c r="D188" s="66" t="s">
        <v>28</v>
      </c>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row>
    <row r="189" spans="3:54" ht="12.75">
      <c r="C189" s="65" t="s">
        <v>6</v>
      </c>
      <c r="D189" s="66" t="s">
        <v>29</v>
      </c>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row>
    <row r="190" spans="2:54" ht="12.75">
      <c r="B190" s="65" t="s">
        <v>7</v>
      </c>
      <c r="C190" s="65" t="s">
        <v>7</v>
      </c>
      <c r="D190" s="66" t="s">
        <v>30</v>
      </c>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row>
    <row r="191" spans="3:54" ht="12.75">
      <c r="C191" s="65" t="s">
        <v>7</v>
      </c>
      <c r="D191" s="66" t="s">
        <v>31</v>
      </c>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row>
    <row r="192" spans="2:54" ht="12.75">
      <c r="B192" s="65" t="s">
        <v>9</v>
      </c>
      <c r="C192" s="65" t="s">
        <v>9</v>
      </c>
      <c r="D192" s="66" t="s">
        <v>32</v>
      </c>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row>
    <row r="193" spans="3:54" ht="12.75">
      <c r="C193" s="65" t="s">
        <v>9</v>
      </c>
      <c r="D193" s="66" t="s">
        <v>33</v>
      </c>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row>
    <row r="194" spans="3:54" ht="12.75">
      <c r="C194" s="65" t="s">
        <v>9</v>
      </c>
      <c r="D194" s="66" t="s">
        <v>34</v>
      </c>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row>
    <row r="195" spans="3:54" ht="12.75">
      <c r="C195" s="65" t="s">
        <v>9</v>
      </c>
      <c r="D195" s="66" t="s">
        <v>35</v>
      </c>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row>
    <row r="196" spans="3:54" ht="12.75">
      <c r="C196" s="65" t="s">
        <v>9</v>
      </c>
      <c r="D196" s="66" t="s">
        <v>332</v>
      </c>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row>
    <row r="197" spans="3:4" ht="12.75">
      <c r="C197" s="65" t="s">
        <v>9</v>
      </c>
      <c r="D197" s="66" t="s">
        <v>333</v>
      </c>
    </row>
    <row r="198" spans="2:4" ht="12.75">
      <c r="B198" s="65" t="s">
        <v>8</v>
      </c>
      <c r="C198" s="65" t="s">
        <v>8</v>
      </c>
      <c r="D198" s="66" t="s">
        <v>39</v>
      </c>
    </row>
    <row r="200" spans="1:2" ht="12.75">
      <c r="A200" s="62" t="s">
        <v>356</v>
      </c>
      <c r="B200" s="64" t="s">
        <v>357</v>
      </c>
    </row>
    <row r="201" ht="12.75">
      <c r="B201" s="64" t="s">
        <v>358</v>
      </c>
    </row>
    <row r="203" ht="12.75">
      <c r="B203" s="95" t="s">
        <v>359</v>
      </c>
    </row>
    <row r="204" ht="12.75">
      <c r="B204" s="95" t="s">
        <v>360</v>
      </c>
    </row>
  </sheetData>
  <mergeCells count="4">
    <mergeCell ref="B76:G77"/>
    <mergeCell ref="B78:G79"/>
    <mergeCell ref="B80:G81"/>
    <mergeCell ref="B71:G74"/>
  </mergeCells>
  <printOptions/>
  <pageMargins left="0.47" right="0.29" top="0.59" bottom="0.34" header="0.31" footer="0.2"/>
  <pageSetup horizontalDpi="300" verticalDpi="300" orientation="landscape" paperSize="9" scale="96" r:id="rId1"/>
  <headerFooter alignWithMargins="0">
    <oddHeader>&amp;C&amp;F    &amp;A</oddHeader>
  </headerFooter>
  <rowBreaks count="5" manualBreakCount="5">
    <brk id="16" max="11" man="1"/>
    <brk id="58" max="11" man="1"/>
    <brk id="94" max="11" man="1"/>
    <brk id="120" max="11" man="1"/>
    <brk id="163"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DW47"/>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6.5742187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210</v>
      </c>
      <c r="B5" s="6">
        <v>2679.27</v>
      </c>
      <c r="C5" s="6">
        <v>569.17</v>
      </c>
      <c r="D5" s="6">
        <v>97.48</v>
      </c>
      <c r="E5" s="6">
        <v>200.87</v>
      </c>
      <c r="F5" s="6">
        <v>248.12</v>
      </c>
      <c r="G5" s="6">
        <v>276.12</v>
      </c>
      <c r="H5" s="6">
        <v>232.62</v>
      </c>
      <c r="I5" s="6">
        <v>188.61</v>
      </c>
      <c r="J5" s="6">
        <v>117.41</v>
      </c>
      <c r="K5" s="6">
        <v>174.04</v>
      </c>
      <c r="L5" s="6">
        <v>130.21</v>
      </c>
      <c r="M5" s="6">
        <v>108.84</v>
      </c>
      <c r="N5" s="6">
        <v>197.76</v>
      </c>
      <c r="O5" s="6">
        <v>60.17</v>
      </c>
      <c r="P5" s="6">
        <v>52.35</v>
      </c>
      <c r="Q5" s="6">
        <v>16.5</v>
      </c>
      <c r="R5" s="6">
        <v>9</v>
      </c>
      <c r="T5" s="11" t="s">
        <v>210</v>
      </c>
      <c r="U5" s="5">
        <v>1654.88</v>
      </c>
      <c r="V5" s="5">
        <v>92.75</v>
      </c>
      <c r="W5" s="5"/>
      <c r="X5" s="14">
        <v>5.604635985690805</v>
      </c>
      <c r="Z5" s="11" t="s">
        <v>210</v>
      </c>
      <c r="AA5" s="5">
        <v>4449.14</v>
      </c>
      <c r="AB5" s="5">
        <v>613.09</v>
      </c>
      <c r="AC5" s="5">
        <v>310.76</v>
      </c>
      <c r="AD5" s="5"/>
      <c r="AE5" s="14">
        <v>13.779966465429276</v>
      </c>
      <c r="AF5" s="14">
        <v>6.984720642641048</v>
      </c>
      <c r="AG5" s="14"/>
      <c r="AH5" s="11" t="s">
        <v>210</v>
      </c>
      <c r="AI5" s="5">
        <v>5427.73</v>
      </c>
      <c r="AJ5" s="5">
        <v>511.97</v>
      </c>
      <c r="AK5" s="5">
        <v>1151.6</v>
      </c>
      <c r="AL5" s="5">
        <v>3</v>
      </c>
      <c r="AM5" s="5"/>
      <c r="AN5" s="14">
        <v>9.432488351483954</v>
      </c>
      <c r="AO5" s="14">
        <v>21.21697284131672</v>
      </c>
      <c r="AP5" s="14">
        <v>0.05527172501211372</v>
      </c>
      <c r="AQ5" s="14"/>
      <c r="AR5" s="11" t="s">
        <v>210</v>
      </c>
      <c r="AS5" s="5">
        <v>1106.55</v>
      </c>
      <c r="AT5" s="5">
        <v>1751.56</v>
      </c>
      <c r="AU5" s="5">
        <v>1585.06</v>
      </c>
      <c r="AV5" s="5">
        <v>204.56</v>
      </c>
      <c r="AW5" s="5">
        <v>660.33</v>
      </c>
      <c r="AX5" s="5">
        <v>105.9</v>
      </c>
      <c r="AY5" s="5"/>
      <c r="AZ5" s="5">
        <v>1.08</v>
      </c>
      <c r="BA5" s="5">
        <v>8.88</v>
      </c>
      <c r="BB5" s="5">
        <v>27.61</v>
      </c>
      <c r="BC5" s="5">
        <v>4.71</v>
      </c>
      <c r="BD5" s="5">
        <v>15.99</v>
      </c>
      <c r="BE5" s="5">
        <v>1.71</v>
      </c>
      <c r="BF5" s="5"/>
      <c r="BG5" s="14">
        <v>0.09760065067100449</v>
      </c>
      <c r="BH5" s="14">
        <v>1.163453989912967</v>
      </c>
      <c r="BI5" s="14">
        <v>2.4215165144700377</v>
      </c>
      <c r="BJ5" s="14">
        <v>1.6147308781869687</v>
      </c>
      <c r="BK5" s="14"/>
      <c r="BL5" s="14"/>
      <c r="BM5" s="11" t="s">
        <v>210</v>
      </c>
      <c r="BN5" s="6">
        <v>3896.67</v>
      </c>
      <c r="BO5" s="6">
        <v>631.34</v>
      </c>
      <c r="BP5" s="5"/>
      <c r="BQ5" s="14">
        <v>16.202039177040913</v>
      </c>
      <c r="BR5" s="14"/>
      <c r="BS5" s="11" t="s">
        <v>210</v>
      </c>
      <c r="BT5" s="5">
        <v>1386.78</v>
      </c>
      <c r="BU5" s="5">
        <v>165.24</v>
      </c>
      <c r="BV5" s="5"/>
      <c r="BW5" s="14">
        <v>11.915372301302298</v>
      </c>
      <c r="BY5" s="11" t="s">
        <v>210</v>
      </c>
      <c r="BZ5" s="5">
        <v>838.88</v>
      </c>
      <c r="CA5" s="5">
        <v>3</v>
      </c>
      <c r="CB5" s="5">
        <v>733.47</v>
      </c>
      <c r="CC5" s="5">
        <v>0.36</v>
      </c>
      <c r="CD5" s="5"/>
      <c r="CE5" s="14">
        <v>0.35761968338737365</v>
      </c>
      <c r="CF5" s="14">
        <v>0.049081762035257055</v>
      </c>
      <c r="CH5" s="11" t="s">
        <v>210</v>
      </c>
      <c r="CI5" s="5">
        <v>1789.09</v>
      </c>
      <c r="CJ5" s="5">
        <v>35.73</v>
      </c>
      <c r="CK5" s="5">
        <v>135.92</v>
      </c>
      <c r="CL5" s="5"/>
      <c r="CM5" s="14">
        <v>1.9971046733255453</v>
      </c>
      <c r="CN5" s="14">
        <v>7.597158331889396</v>
      </c>
      <c r="CP5" s="11" t="s">
        <v>210</v>
      </c>
      <c r="CQ5" s="5">
        <v>652.62</v>
      </c>
      <c r="CR5" s="5">
        <v>324.43</v>
      </c>
      <c r="CS5" s="5">
        <v>62.58</v>
      </c>
      <c r="CT5" s="5"/>
      <c r="CU5" s="14">
        <v>49.71193037295823</v>
      </c>
      <c r="CV5" s="14">
        <v>9.58904109589041</v>
      </c>
      <c r="CX5" s="11" t="s">
        <v>210</v>
      </c>
      <c r="CY5" s="5">
        <v>2886.27</v>
      </c>
      <c r="CZ5" s="5">
        <v>108.09</v>
      </c>
      <c r="DA5" s="5"/>
      <c r="DB5" s="14">
        <v>3.744971884127265</v>
      </c>
      <c r="DD5" s="11" t="s">
        <v>210</v>
      </c>
      <c r="DE5" s="5">
        <v>1549.52</v>
      </c>
      <c r="DF5" s="5">
        <v>7.08</v>
      </c>
      <c r="DG5" s="5">
        <v>23.07</v>
      </c>
      <c r="DH5" s="5"/>
      <c r="DI5" s="5">
        <v>1227.14</v>
      </c>
      <c r="DJ5" s="5">
        <v>3.36</v>
      </c>
      <c r="DK5" s="5">
        <v>13.6</v>
      </c>
      <c r="DL5" s="5"/>
      <c r="DM5" s="14">
        <f>((DJ5+DF5)/($DI5+$DE5))*100</f>
        <v>0.37599129889867683</v>
      </c>
      <c r="DN5" s="14">
        <f>((DK5+DG5)/($DI5+$DE5))*100</f>
        <v>1.3206514301354868</v>
      </c>
      <c r="DO5" s="14"/>
      <c r="DS5" s="11" t="s">
        <v>210</v>
      </c>
      <c r="DT5" s="6">
        <v>3896.67</v>
      </c>
      <c r="DU5" s="5">
        <v>835.82</v>
      </c>
      <c r="DV5" s="5"/>
      <c r="DW5" s="14">
        <v>21.449596706931818</v>
      </c>
    </row>
    <row r="6" spans="1:127" ht="12.75">
      <c r="A6" s="12" t="s">
        <v>211</v>
      </c>
      <c r="B6" s="6">
        <v>185661</v>
      </c>
      <c r="C6" s="6">
        <v>37359</v>
      </c>
      <c r="D6" s="6">
        <v>10081</v>
      </c>
      <c r="E6" s="6">
        <v>17336</v>
      </c>
      <c r="F6" s="6">
        <v>15812</v>
      </c>
      <c r="G6" s="6">
        <v>15135</v>
      </c>
      <c r="H6" s="6">
        <v>14911</v>
      </c>
      <c r="I6" s="6">
        <v>12416</v>
      </c>
      <c r="J6" s="6">
        <v>11037</v>
      </c>
      <c r="K6" s="6">
        <v>11262</v>
      </c>
      <c r="L6" s="6">
        <v>9230</v>
      </c>
      <c r="M6" s="6">
        <v>7835</v>
      </c>
      <c r="N6" s="6">
        <v>12966</v>
      </c>
      <c r="O6" s="6">
        <v>5101</v>
      </c>
      <c r="P6" s="6">
        <v>3155</v>
      </c>
      <c r="Q6" s="6">
        <v>1509</v>
      </c>
      <c r="R6" s="6">
        <v>516</v>
      </c>
      <c r="T6" s="12" t="s">
        <v>211</v>
      </c>
      <c r="U6" s="6">
        <v>103937</v>
      </c>
      <c r="V6" s="6">
        <v>1732</v>
      </c>
      <c r="W6" s="8"/>
      <c r="X6" s="14">
        <v>1.666394065635914</v>
      </c>
      <c r="Z6" s="12" t="s">
        <v>211</v>
      </c>
      <c r="AA6" s="6">
        <v>300814</v>
      </c>
      <c r="AB6" s="6">
        <v>30366</v>
      </c>
      <c r="AC6" s="6">
        <v>13041</v>
      </c>
      <c r="AD6" s="8"/>
      <c r="AE6" s="14">
        <v>10.09460995831311</v>
      </c>
      <c r="AF6" s="14">
        <v>4.33523705678592</v>
      </c>
      <c r="AG6" s="14"/>
      <c r="AH6" s="12" t="s">
        <v>211</v>
      </c>
      <c r="AI6" s="6">
        <v>370475</v>
      </c>
      <c r="AJ6" s="6">
        <v>26660</v>
      </c>
      <c r="AK6" s="6">
        <v>64083</v>
      </c>
      <c r="AL6" s="6">
        <v>21</v>
      </c>
      <c r="AM6" s="8"/>
      <c r="AN6" s="14">
        <v>7.19616708279911</v>
      </c>
      <c r="AO6" s="14">
        <v>17.297523449625483</v>
      </c>
      <c r="AP6" s="14">
        <v>0.005668398677373641</v>
      </c>
      <c r="AQ6" s="14"/>
      <c r="AR6" s="12" t="s">
        <v>211</v>
      </c>
      <c r="AS6" s="6">
        <v>72353</v>
      </c>
      <c r="AT6" s="6">
        <v>111942</v>
      </c>
      <c r="AU6" s="6">
        <v>116519</v>
      </c>
      <c r="AV6" s="6">
        <v>15528</v>
      </c>
      <c r="AW6" s="6">
        <v>48220</v>
      </c>
      <c r="AX6" s="6">
        <v>5913</v>
      </c>
      <c r="AY6" s="6"/>
      <c r="AZ6" s="6">
        <v>86</v>
      </c>
      <c r="BA6" s="6">
        <v>359</v>
      </c>
      <c r="BB6" s="6">
        <v>920</v>
      </c>
      <c r="BC6" s="6">
        <v>133</v>
      </c>
      <c r="BD6" s="6">
        <v>553</v>
      </c>
      <c r="BE6" s="6">
        <v>117</v>
      </c>
      <c r="BF6" s="8"/>
      <c r="BG6" s="14">
        <v>0.11886169198236424</v>
      </c>
      <c r="BH6" s="14">
        <v>0.5787146141834263</v>
      </c>
      <c r="BI6" s="14">
        <v>1.1468270427208627</v>
      </c>
      <c r="BJ6" s="14">
        <v>1.97869101978691</v>
      </c>
      <c r="BK6" s="14"/>
      <c r="BL6" s="14"/>
      <c r="BM6" s="12" t="s">
        <v>211</v>
      </c>
      <c r="BN6" s="6">
        <v>279083</v>
      </c>
      <c r="BO6" s="6">
        <v>33431</v>
      </c>
      <c r="BP6" s="8"/>
      <c r="BQ6" s="14">
        <v>11.978873668406889</v>
      </c>
      <c r="BR6" s="14"/>
      <c r="BS6" s="12" t="s">
        <v>211</v>
      </c>
      <c r="BT6" s="6">
        <v>86597</v>
      </c>
      <c r="BU6" s="6">
        <v>12634</v>
      </c>
      <c r="BV6" s="8"/>
      <c r="BW6" s="14">
        <v>14.589419956811437</v>
      </c>
      <c r="BY6" s="12" t="s">
        <v>211</v>
      </c>
      <c r="BZ6" s="6">
        <v>58856</v>
      </c>
      <c r="CA6" s="6">
        <v>1003</v>
      </c>
      <c r="CB6" s="6">
        <v>58638</v>
      </c>
      <c r="CC6" s="6">
        <v>1035</v>
      </c>
      <c r="CD6" s="8"/>
      <c r="CE6" s="14">
        <v>1.7041593040641567</v>
      </c>
      <c r="CF6" s="14">
        <v>1.7650670213854496</v>
      </c>
      <c r="CH6" s="12" t="s">
        <v>211</v>
      </c>
      <c r="CI6" s="6">
        <v>117985</v>
      </c>
      <c r="CJ6" s="6">
        <v>1332</v>
      </c>
      <c r="CK6" s="6">
        <v>6884</v>
      </c>
      <c r="CL6" s="8"/>
      <c r="CM6" s="14">
        <v>1.1289570708140866</v>
      </c>
      <c r="CN6" s="14">
        <v>5.834639996609738</v>
      </c>
      <c r="CP6" s="12" t="s">
        <v>211</v>
      </c>
      <c r="CQ6" s="6">
        <v>55300</v>
      </c>
      <c r="CR6" s="6">
        <v>21156</v>
      </c>
      <c r="CS6" s="6">
        <v>2181</v>
      </c>
      <c r="CT6" s="8"/>
      <c r="CU6" s="14">
        <v>38.256781193490056</v>
      </c>
      <c r="CV6" s="14">
        <v>3.9439421338155514</v>
      </c>
      <c r="CX6" s="12" t="s">
        <v>211</v>
      </c>
      <c r="CY6" s="6">
        <v>166380</v>
      </c>
      <c r="CZ6" s="6">
        <v>4495</v>
      </c>
      <c r="DA6" s="8"/>
      <c r="DB6" s="14">
        <v>2.7016468325519893</v>
      </c>
      <c r="DD6" s="12" t="s">
        <v>211</v>
      </c>
      <c r="DE6" s="6">
        <v>117690</v>
      </c>
      <c r="DF6" s="6">
        <v>300</v>
      </c>
      <c r="DG6" s="6">
        <v>1669</v>
      </c>
      <c r="DH6" s="6"/>
      <c r="DI6" s="6">
        <v>44196</v>
      </c>
      <c r="DJ6" s="6">
        <v>260</v>
      </c>
      <c r="DK6" s="6">
        <v>602</v>
      </c>
      <c r="DL6" s="8"/>
      <c r="DM6" s="14">
        <f>((DJ6+DF6)/($DI6+$DE6))*100</f>
        <v>0.3459224392473716</v>
      </c>
      <c r="DN6" s="14">
        <f>((DK6+DG6)/($DI6+$DE6))*100</f>
        <v>1.4028390348763944</v>
      </c>
      <c r="DO6" s="14"/>
      <c r="DS6" s="12" t="s">
        <v>211</v>
      </c>
      <c r="DT6" s="6">
        <v>279083</v>
      </c>
      <c r="DU6" s="6">
        <v>29121</v>
      </c>
      <c r="DV6" s="8"/>
      <c r="DW6" s="14">
        <v>10.434530229358291</v>
      </c>
    </row>
    <row r="7" spans="1:127" ht="12.75">
      <c r="A7" s="11"/>
      <c r="T7" s="11"/>
      <c r="U7" s="5"/>
      <c r="V7" s="5"/>
      <c r="W7" s="5"/>
      <c r="X7" s="14"/>
      <c r="Z7" s="11"/>
      <c r="AA7" s="5"/>
      <c r="AB7" s="5"/>
      <c r="AC7" s="5"/>
      <c r="AD7" s="5"/>
      <c r="AE7" s="14"/>
      <c r="AF7" s="14"/>
      <c r="AG7" s="14"/>
      <c r="AH7" s="11"/>
      <c r="AI7" s="43"/>
      <c r="AJ7" s="43"/>
      <c r="AK7" s="43"/>
      <c r="AL7" s="43"/>
      <c r="AM7" s="5"/>
      <c r="AN7" s="14"/>
      <c r="AO7" s="14"/>
      <c r="AP7" s="14"/>
      <c r="AQ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S7" s="11"/>
      <c r="DT7" s="5"/>
      <c r="DU7" s="5"/>
      <c r="DV7" s="5"/>
      <c r="DW7" s="14"/>
    </row>
    <row r="8" spans="1:127" ht="12.75" customHeight="1">
      <c r="A8" s="12" t="s">
        <v>212</v>
      </c>
      <c r="B8" s="6">
        <v>2543.73</v>
      </c>
      <c r="C8" s="6">
        <v>610.7</v>
      </c>
      <c r="D8" s="6">
        <v>181.97</v>
      </c>
      <c r="E8" s="6">
        <v>160.97</v>
      </c>
      <c r="F8" s="6">
        <v>181.89</v>
      </c>
      <c r="G8" s="6">
        <v>196.87</v>
      </c>
      <c r="H8" s="6">
        <v>182.91</v>
      </c>
      <c r="I8" s="6">
        <v>173.91</v>
      </c>
      <c r="J8" s="6">
        <v>168.91</v>
      </c>
      <c r="K8" s="6">
        <v>161.94</v>
      </c>
      <c r="L8" s="6">
        <v>125.97</v>
      </c>
      <c r="M8" s="6">
        <v>126.9</v>
      </c>
      <c r="N8" s="6">
        <v>172.86</v>
      </c>
      <c r="O8" s="6">
        <v>54.97</v>
      </c>
      <c r="P8" s="6">
        <v>21.96</v>
      </c>
      <c r="Q8" s="6">
        <v>18</v>
      </c>
      <c r="R8" s="6">
        <v>3</v>
      </c>
      <c r="T8" s="12" t="s">
        <v>212</v>
      </c>
      <c r="U8" s="5">
        <v>1274.36</v>
      </c>
      <c r="V8" s="5">
        <v>112.97</v>
      </c>
      <c r="W8" s="5"/>
      <c r="X8" s="14">
        <v>8.864841959885746</v>
      </c>
      <c r="Z8" s="12" t="s">
        <v>212</v>
      </c>
      <c r="AA8" s="5">
        <v>4078.91</v>
      </c>
      <c r="AB8" s="5">
        <v>772.46</v>
      </c>
      <c r="AC8" s="5">
        <v>364.74</v>
      </c>
      <c r="AD8" s="5"/>
      <c r="AE8" s="14">
        <v>18.937902527881224</v>
      </c>
      <c r="AF8" s="14">
        <v>8.942094824352585</v>
      </c>
      <c r="AG8" s="14"/>
      <c r="AH8" s="12" t="s">
        <v>212</v>
      </c>
      <c r="AI8" s="5">
        <v>4907.23</v>
      </c>
      <c r="AJ8" s="5">
        <v>608.79</v>
      </c>
      <c r="AK8" s="5">
        <v>1242.07</v>
      </c>
      <c r="AL8" s="5">
        <v>3</v>
      </c>
      <c r="AM8" s="5"/>
      <c r="AN8" s="14">
        <v>12.405980563372818</v>
      </c>
      <c r="AO8" s="14">
        <v>25.31102067765318</v>
      </c>
      <c r="AP8" s="14">
        <v>0.06113428553379402</v>
      </c>
      <c r="AQ8" s="14"/>
      <c r="AR8" s="12" t="s">
        <v>212</v>
      </c>
      <c r="AS8" s="5">
        <v>1220.39</v>
      </c>
      <c r="AT8" s="5">
        <v>1446.35</v>
      </c>
      <c r="AU8" s="5">
        <v>1464.26</v>
      </c>
      <c r="AV8" s="5">
        <v>203.8</v>
      </c>
      <c r="AW8" s="5">
        <v>501.49</v>
      </c>
      <c r="AX8" s="5">
        <v>59.94</v>
      </c>
      <c r="AY8" s="5"/>
      <c r="AZ8" s="5">
        <v>3</v>
      </c>
      <c r="BA8" s="5">
        <v>18</v>
      </c>
      <c r="BB8" s="5">
        <v>32</v>
      </c>
      <c r="BC8" s="5">
        <v>0</v>
      </c>
      <c r="BD8" s="5">
        <v>17.97</v>
      </c>
      <c r="BE8" s="5">
        <v>3</v>
      </c>
      <c r="BF8" s="5"/>
      <c r="BG8" s="14">
        <v>0.2458230565638853</v>
      </c>
      <c r="BH8" s="14">
        <v>1.6054405168234112</v>
      </c>
      <c r="BI8" s="14">
        <v>3.583321701330036</v>
      </c>
      <c r="BJ8" s="14">
        <v>5.005005005005005</v>
      </c>
      <c r="BK8" s="14"/>
      <c r="BL8" s="14"/>
      <c r="BM8" s="12" t="s">
        <v>212</v>
      </c>
      <c r="BN8" s="6">
        <v>3498.97</v>
      </c>
      <c r="BO8" s="6">
        <v>826.33</v>
      </c>
      <c r="BP8" s="5"/>
      <c r="BQ8" s="14">
        <v>23.616378534254366</v>
      </c>
      <c r="BR8" s="14"/>
      <c r="BS8" s="12" t="s">
        <v>212</v>
      </c>
      <c r="BT8" s="5">
        <v>1536.09</v>
      </c>
      <c r="BU8" s="5">
        <v>162.87</v>
      </c>
      <c r="BV8" s="5"/>
      <c r="BW8" s="14">
        <v>10.602894361658498</v>
      </c>
      <c r="BY8" s="12" t="s">
        <v>212</v>
      </c>
      <c r="BZ8" s="5">
        <v>813.64</v>
      </c>
      <c r="CA8" s="5">
        <v>6</v>
      </c>
      <c r="CB8" s="5">
        <v>667.57</v>
      </c>
      <c r="CC8" s="5">
        <v>0</v>
      </c>
      <c r="CD8" s="5"/>
      <c r="CE8" s="14">
        <v>0.7374268718352097</v>
      </c>
      <c r="CF8" s="14">
        <v>0</v>
      </c>
      <c r="CH8" s="12" t="s">
        <v>212</v>
      </c>
      <c r="CI8" s="5">
        <v>1386.37</v>
      </c>
      <c r="CJ8" s="5">
        <v>49.97</v>
      </c>
      <c r="CK8" s="5">
        <v>211.92</v>
      </c>
      <c r="CL8" s="5"/>
      <c r="CM8" s="14">
        <v>3.6043768979421085</v>
      </c>
      <c r="CN8" s="14">
        <v>15.285962621810917</v>
      </c>
      <c r="CP8" s="12" t="s">
        <v>212</v>
      </c>
      <c r="CQ8" s="5">
        <v>699.78</v>
      </c>
      <c r="CR8" s="5">
        <v>236.87</v>
      </c>
      <c r="CS8" s="5">
        <v>63</v>
      </c>
      <c r="CT8" s="5"/>
      <c r="CU8" s="14">
        <v>33.84920975163623</v>
      </c>
      <c r="CV8" s="14">
        <v>9.002829460687645</v>
      </c>
      <c r="CX8" s="12" t="s">
        <v>212</v>
      </c>
      <c r="CY8" s="5">
        <v>2649.48</v>
      </c>
      <c r="CZ8" s="5">
        <v>157.79</v>
      </c>
      <c r="DA8" s="5"/>
      <c r="DB8" s="14">
        <v>5.955508250675604</v>
      </c>
      <c r="DD8" s="12" t="s">
        <v>212</v>
      </c>
      <c r="DE8" s="5">
        <v>459.56</v>
      </c>
      <c r="DF8" s="5">
        <v>0</v>
      </c>
      <c r="DG8" s="5">
        <v>11.97</v>
      </c>
      <c r="DH8" s="5"/>
      <c r="DI8" s="5">
        <v>2012.12</v>
      </c>
      <c r="DJ8" s="5">
        <v>3</v>
      </c>
      <c r="DK8" s="5">
        <v>39</v>
      </c>
      <c r="DL8" s="5"/>
      <c r="DM8" s="14">
        <f>((DJ8+DF8)/($DI8+$DE8))*100</f>
        <v>0.1213749352667012</v>
      </c>
      <c r="DN8" s="14">
        <f>((DK8+DG8)/($DI8+$DE8))*100</f>
        <v>2.062160150181253</v>
      </c>
      <c r="DO8" s="14"/>
      <c r="DS8" s="12" t="s">
        <v>212</v>
      </c>
      <c r="DT8" s="6">
        <v>3498.97</v>
      </c>
      <c r="DU8" s="5">
        <v>1096.37</v>
      </c>
      <c r="DV8" s="5"/>
      <c r="DW8" s="14">
        <v>31.3340783144754</v>
      </c>
    </row>
    <row r="9" spans="1:127" ht="12.75" customHeight="1">
      <c r="A9" s="12" t="s">
        <v>213</v>
      </c>
      <c r="B9" s="6">
        <v>117573</v>
      </c>
      <c r="C9" s="6">
        <v>24303</v>
      </c>
      <c r="D9" s="6">
        <v>7110</v>
      </c>
      <c r="E9" s="6">
        <v>9117</v>
      </c>
      <c r="F9" s="6">
        <v>7393</v>
      </c>
      <c r="G9" s="6">
        <v>9015</v>
      </c>
      <c r="H9" s="6">
        <v>9240</v>
      </c>
      <c r="I9" s="6">
        <v>8312</v>
      </c>
      <c r="J9" s="6">
        <v>7179</v>
      </c>
      <c r="K9" s="6">
        <v>7875</v>
      </c>
      <c r="L9" s="6">
        <v>6784</v>
      </c>
      <c r="M9" s="6">
        <v>5537</v>
      </c>
      <c r="N9" s="6">
        <v>9171</v>
      </c>
      <c r="O9" s="6">
        <v>3269</v>
      </c>
      <c r="P9" s="6">
        <v>1978</v>
      </c>
      <c r="Q9" s="6">
        <v>945</v>
      </c>
      <c r="R9" s="6">
        <v>345</v>
      </c>
      <c r="T9" s="12" t="s">
        <v>213</v>
      </c>
      <c r="U9" s="6">
        <v>63094</v>
      </c>
      <c r="V9" s="6">
        <v>1121</v>
      </c>
      <c r="W9" s="8"/>
      <c r="X9" s="14">
        <v>1.7767141091070466</v>
      </c>
      <c r="Z9" s="12" t="s">
        <v>213</v>
      </c>
      <c r="AA9" s="6">
        <v>186628</v>
      </c>
      <c r="AB9" s="6">
        <v>23771</v>
      </c>
      <c r="AC9" s="6">
        <v>9987</v>
      </c>
      <c r="AD9" s="8"/>
      <c r="AE9" s="14">
        <v>12.737102685556293</v>
      </c>
      <c r="AF9" s="14">
        <v>5.35128705231798</v>
      </c>
      <c r="AG9" s="14"/>
      <c r="AH9" s="12" t="s">
        <v>213</v>
      </c>
      <c r="AI9" s="6">
        <v>234354</v>
      </c>
      <c r="AJ9" s="6">
        <v>30222</v>
      </c>
      <c r="AK9" s="6">
        <v>46867</v>
      </c>
      <c r="AL9" s="6">
        <v>15</v>
      </c>
      <c r="AM9" s="8"/>
      <c r="AN9" s="14">
        <v>12.895875470442153</v>
      </c>
      <c r="AO9" s="14">
        <v>19.998378521382183</v>
      </c>
      <c r="AP9" s="14">
        <v>0.0064005734913848275</v>
      </c>
      <c r="AQ9" s="14"/>
      <c r="AR9" s="12" t="s">
        <v>213</v>
      </c>
      <c r="AS9" s="6">
        <v>46939</v>
      </c>
      <c r="AT9" s="6">
        <v>60895</v>
      </c>
      <c r="AU9" s="6">
        <v>78794</v>
      </c>
      <c r="AV9" s="6">
        <v>11539</v>
      </c>
      <c r="AW9" s="6">
        <v>32625</v>
      </c>
      <c r="AX9" s="6">
        <v>3563</v>
      </c>
      <c r="AY9" s="6"/>
      <c r="AZ9" s="6">
        <v>58</v>
      </c>
      <c r="BA9" s="6">
        <v>242</v>
      </c>
      <c r="BB9" s="6">
        <v>617</v>
      </c>
      <c r="BC9" s="6">
        <v>65</v>
      </c>
      <c r="BD9" s="6">
        <v>287</v>
      </c>
      <c r="BE9" s="6">
        <v>77</v>
      </c>
      <c r="BF9" s="8"/>
      <c r="BG9" s="14">
        <v>0.12356462643004751</v>
      </c>
      <c r="BH9" s="14">
        <v>0.6109979633401221</v>
      </c>
      <c r="BI9" s="14">
        <v>0.8796934865900383</v>
      </c>
      <c r="BJ9" s="14">
        <v>2.161100196463654</v>
      </c>
      <c r="BK9" s="14"/>
      <c r="BL9" s="14"/>
      <c r="BM9" s="12" t="s">
        <v>213</v>
      </c>
      <c r="BN9" s="6">
        <v>175134</v>
      </c>
      <c r="BO9" s="6">
        <v>26456</v>
      </c>
      <c r="BP9" s="8"/>
      <c r="BQ9" s="14">
        <v>15.106147292929986</v>
      </c>
      <c r="BR9" s="14"/>
      <c r="BS9" s="12" t="s">
        <v>213</v>
      </c>
      <c r="BT9" s="6">
        <v>60131</v>
      </c>
      <c r="BU9" s="6">
        <v>9356</v>
      </c>
      <c r="BV9" s="8"/>
      <c r="BW9" s="14">
        <v>15.559362059503417</v>
      </c>
      <c r="BY9" s="12" t="s">
        <v>213</v>
      </c>
      <c r="BZ9" s="6">
        <v>39390</v>
      </c>
      <c r="CA9" s="6">
        <v>774</v>
      </c>
      <c r="CB9" s="6">
        <v>40186</v>
      </c>
      <c r="CC9" s="6">
        <v>903</v>
      </c>
      <c r="CD9" s="8"/>
      <c r="CE9" s="14">
        <v>1.964965727341965</v>
      </c>
      <c r="CF9" s="14">
        <v>2.2470512118648287</v>
      </c>
      <c r="CH9" s="12" t="s">
        <v>213</v>
      </c>
      <c r="CI9" s="6">
        <v>64030</v>
      </c>
      <c r="CJ9" s="6">
        <v>770</v>
      </c>
      <c r="CK9" s="6">
        <v>4459</v>
      </c>
      <c r="CL9" s="8"/>
      <c r="CM9" s="14">
        <v>1.2025612993909105</v>
      </c>
      <c r="CN9" s="14">
        <v>6.963923161018274</v>
      </c>
      <c r="CP9" s="12" t="s">
        <v>213</v>
      </c>
      <c r="CQ9" s="6">
        <v>30802</v>
      </c>
      <c r="CR9" s="6">
        <v>12752</v>
      </c>
      <c r="CS9" s="6">
        <v>1561</v>
      </c>
      <c r="CT9" s="8"/>
      <c r="CU9" s="14">
        <v>41.399909096811896</v>
      </c>
      <c r="CV9" s="14">
        <v>5.06785273683527</v>
      </c>
      <c r="CX9" s="12" t="s">
        <v>213</v>
      </c>
      <c r="CY9" s="6">
        <v>106291</v>
      </c>
      <c r="CZ9" s="6">
        <v>3595</v>
      </c>
      <c r="DA9" s="8"/>
      <c r="DB9" s="14">
        <v>3.382224271104797</v>
      </c>
      <c r="DD9" s="12" t="s">
        <v>213</v>
      </c>
      <c r="DE9" s="6">
        <v>78959</v>
      </c>
      <c r="DF9" s="6">
        <v>163</v>
      </c>
      <c r="DG9" s="6">
        <v>908</v>
      </c>
      <c r="DH9" s="6"/>
      <c r="DI9" s="6">
        <v>23265</v>
      </c>
      <c r="DJ9" s="6">
        <v>114</v>
      </c>
      <c r="DK9" s="6">
        <v>333</v>
      </c>
      <c r="DL9" s="8"/>
      <c r="DM9" s="14">
        <f>((DJ9+DF9)/($DI9+$DE9))*100</f>
        <v>0.27097354828611675</v>
      </c>
      <c r="DN9" s="14">
        <f>((DK9+DG9)/($DI9+$DE9))*100</f>
        <v>1.2140006260760683</v>
      </c>
      <c r="DO9" s="14"/>
      <c r="DS9" s="12" t="s">
        <v>213</v>
      </c>
      <c r="DT9" s="6">
        <v>175134</v>
      </c>
      <c r="DU9" s="6">
        <v>20728</v>
      </c>
      <c r="DV9" s="8"/>
      <c r="DW9" s="14">
        <v>11.835508810396611</v>
      </c>
    </row>
    <row r="10" spans="1:127" ht="12.75">
      <c r="A10" s="9"/>
      <c r="T10" s="9"/>
      <c r="U10" s="9"/>
      <c r="V10" s="9"/>
      <c r="W10" s="9"/>
      <c r="X10" s="14"/>
      <c r="AI10" s="29"/>
      <c r="AJ10" s="29"/>
      <c r="AK10" s="29"/>
      <c r="AL10" s="29"/>
      <c r="AO10" s="14"/>
      <c r="AR10" s="9"/>
      <c r="AS10" s="9"/>
      <c r="AT10" s="9"/>
      <c r="AU10" s="9"/>
      <c r="AV10" s="9"/>
      <c r="AW10" s="9"/>
      <c r="AX10" s="9"/>
      <c r="AY10" s="9"/>
      <c r="AZ10" s="9"/>
      <c r="BA10" s="9"/>
      <c r="BB10" s="9"/>
      <c r="BC10" s="9"/>
      <c r="BD10" s="9"/>
      <c r="BE10" s="9"/>
      <c r="BF10" s="9"/>
      <c r="BG10" s="14"/>
      <c r="BH10" s="14"/>
      <c r="BI10" s="14"/>
      <c r="BJ10" s="14"/>
      <c r="BK10" s="14"/>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S10" s="9"/>
      <c r="DT10" s="9"/>
      <c r="DU10" s="9"/>
      <c r="DV10" s="9"/>
      <c r="DW10" s="14"/>
    </row>
    <row r="11" spans="1:127" ht="12.75">
      <c r="A11" s="11" t="s">
        <v>124</v>
      </c>
      <c r="B11" s="6">
        <v>181863.02</v>
      </c>
      <c r="C11" s="6">
        <v>46241.74</v>
      </c>
      <c r="D11" s="6">
        <v>11271.01</v>
      </c>
      <c r="E11" s="6">
        <v>15688.49</v>
      </c>
      <c r="F11" s="6">
        <v>14428.33</v>
      </c>
      <c r="G11" s="6">
        <v>15009.65</v>
      </c>
      <c r="H11" s="6">
        <v>13955.24</v>
      </c>
      <c r="I11" s="6">
        <v>11934.28</v>
      </c>
      <c r="J11" s="6">
        <v>9678.89</v>
      </c>
      <c r="K11" s="6">
        <v>9334.18</v>
      </c>
      <c r="L11" s="6">
        <v>7448.35</v>
      </c>
      <c r="M11" s="6">
        <v>7434.37</v>
      </c>
      <c r="N11" s="6">
        <v>12063.28</v>
      </c>
      <c r="O11" s="6">
        <v>3944.49</v>
      </c>
      <c r="P11" s="6">
        <v>2121.48</v>
      </c>
      <c r="Q11" s="6">
        <v>978.99</v>
      </c>
      <c r="R11" s="6">
        <v>330.25</v>
      </c>
      <c r="T11" s="11" t="s">
        <v>124</v>
      </c>
      <c r="U11" s="8">
        <v>86498.67</v>
      </c>
      <c r="V11" s="8">
        <v>7125.53</v>
      </c>
      <c r="W11" s="8"/>
      <c r="X11" s="14">
        <v>8.237733597522366</v>
      </c>
      <c r="Z11" s="11" t="s">
        <v>124</v>
      </c>
      <c r="AA11" s="8">
        <v>308921.14</v>
      </c>
      <c r="AB11" s="8">
        <v>45708.98</v>
      </c>
      <c r="AC11" s="8">
        <v>22114.84</v>
      </c>
      <c r="AD11" s="8"/>
      <c r="AE11" s="14">
        <v>14.7963263375242</v>
      </c>
      <c r="AF11" s="14">
        <v>7.15873313169827</v>
      </c>
      <c r="AG11" s="14"/>
      <c r="AH11" s="11" t="s">
        <v>124</v>
      </c>
      <c r="AI11" s="28">
        <v>367786.2</v>
      </c>
      <c r="AJ11" s="28">
        <v>48391.35</v>
      </c>
      <c r="AK11" s="28">
        <v>78742.11</v>
      </c>
      <c r="AL11" s="28">
        <v>103.96</v>
      </c>
      <c r="AM11" s="8"/>
      <c r="AN11" s="14">
        <v>13.157467572192758</v>
      </c>
      <c r="AO11" s="14">
        <v>21.4097510999597</v>
      </c>
      <c r="AP11" s="14">
        <v>0.028266422176797278</v>
      </c>
      <c r="AQ11" s="14"/>
      <c r="AR11" s="11" t="s">
        <v>124</v>
      </c>
      <c r="AS11" s="8">
        <v>90919.19</v>
      </c>
      <c r="AT11" s="8">
        <v>113104.6</v>
      </c>
      <c r="AU11" s="8">
        <v>104887.41</v>
      </c>
      <c r="AV11" s="8">
        <v>14788.76</v>
      </c>
      <c r="AW11" s="8">
        <v>39534.28</v>
      </c>
      <c r="AX11" s="8">
        <v>4155.04</v>
      </c>
      <c r="AY11" s="8"/>
      <c r="AZ11" s="8">
        <v>314.38</v>
      </c>
      <c r="BA11" s="8">
        <v>1014.69</v>
      </c>
      <c r="BB11" s="8">
        <v>2613.96</v>
      </c>
      <c r="BC11" s="8">
        <v>489.43</v>
      </c>
      <c r="BD11" s="8">
        <v>1152.33</v>
      </c>
      <c r="BE11" s="8">
        <v>172.24</v>
      </c>
      <c r="BF11" s="8"/>
      <c r="BG11" s="14">
        <v>0.3457795873456416</v>
      </c>
      <c r="BH11" s="14">
        <v>1.7690808394525026</v>
      </c>
      <c r="BI11" s="14">
        <v>2.9147615689472515</v>
      </c>
      <c r="BJ11" s="14">
        <v>4.145327120797875</v>
      </c>
      <c r="BK11" s="14"/>
      <c r="BL11" s="14"/>
      <c r="BM11" s="11" t="s">
        <v>124</v>
      </c>
      <c r="BN11" s="8">
        <v>263734.95</v>
      </c>
      <c r="BO11" s="8">
        <v>51946.96</v>
      </c>
      <c r="BP11" s="8"/>
      <c r="BQ11" s="14">
        <v>19.69665378062331</v>
      </c>
      <c r="BR11" s="14"/>
      <c r="BS11" s="11" t="s">
        <v>124</v>
      </c>
      <c r="BT11" s="8">
        <v>113668.23</v>
      </c>
      <c r="BU11" s="8">
        <v>15201.24</v>
      </c>
      <c r="BV11" s="8"/>
      <c r="BW11" s="14">
        <v>13.373340994225034</v>
      </c>
      <c r="BY11" s="11" t="s">
        <v>124</v>
      </c>
      <c r="BZ11" s="28">
        <v>52387.58</v>
      </c>
      <c r="CA11" s="28">
        <v>628.78</v>
      </c>
      <c r="CB11" s="28">
        <v>53214.88</v>
      </c>
      <c r="CC11" s="28">
        <v>646.53</v>
      </c>
      <c r="CD11" s="8"/>
      <c r="CE11" s="14">
        <v>1.200246317924974</v>
      </c>
      <c r="CF11" s="14">
        <v>1.2149421364851334</v>
      </c>
      <c r="CH11" s="11" t="s">
        <v>124</v>
      </c>
      <c r="CI11" s="8">
        <v>121412.82</v>
      </c>
      <c r="CJ11" s="8">
        <v>4495.62</v>
      </c>
      <c r="CK11" s="8">
        <v>17584.92</v>
      </c>
      <c r="CL11" s="8"/>
      <c r="CM11" s="14">
        <v>3.702755606862603</v>
      </c>
      <c r="CN11" s="14">
        <v>14.483577599136568</v>
      </c>
      <c r="CP11" s="11" t="s">
        <v>124</v>
      </c>
      <c r="CQ11" s="8">
        <v>56183.93</v>
      </c>
      <c r="CR11" s="8">
        <v>17434.28</v>
      </c>
      <c r="CS11" s="8">
        <v>4998.24</v>
      </c>
      <c r="CT11" s="8"/>
      <c r="CU11" s="14">
        <v>31.03072355387028</v>
      </c>
      <c r="CV11" s="14">
        <v>8.896209289738186</v>
      </c>
      <c r="CX11" s="11" t="s">
        <v>124</v>
      </c>
      <c r="CY11" s="8">
        <v>167338.03</v>
      </c>
      <c r="CZ11" s="8">
        <v>10352.37</v>
      </c>
      <c r="DA11" s="8"/>
      <c r="DB11" s="14">
        <v>6.186501657752275</v>
      </c>
      <c r="DD11" s="11" t="s">
        <v>124</v>
      </c>
      <c r="DE11" s="8">
        <v>97398.82</v>
      </c>
      <c r="DF11" s="8">
        <v>928.87</v>
      </c>
      <c r="DG11" s="8">
        <v>4115.86</v>
      </c>
      <c r="DH11" s="8"/>
      <c r="DI11" s="8">
        <v>64286.17</v>
      </c>
      <c r="DJ11" s="8">
        <v>1933.31</v>
      </c>
      <c r="DK11" s="8">
        <v>4174.17</v>
      </c>
      <c r="DL11" s="8"/>
      <c r="DM11" s="14">
        <f>((DJ11+DF11)/($DI11+$DE11))*100</f>
        <v>1.7702199814590087</v>
      </c>
      <c r="DN11" s="14">
        <f>((DK11+DG11)/($DI11+$DE11))*100</f>
        <v>5.127272482127129</v>
      </c>
      <c r="DO11" s="14"/>
      <c r="DS11" s="11" t="s">
        <v>124</v>
      </c>
      <c r="DT11" s="8">
        <v>263734.95</v>
      </c>
      <c r="DU11" s="8">
        <v>73667.5</v>
      </c>
      <c r="DV11" s="8"/>
      <c r="DW11" s="14">
        <v>27.93239955493195</v>
      </c>
    </row>
    <row r="12" spans="1:127" ht="12.75">
      <c r="A12" s="25" t="s">
        <v>143</v>
      </c>
      <c r="B12" s="6">
        <v>5024770</v>
      </c>
      <c r="C12" s="6">
        <v>1108500</v>
      </c>
      <c r="D12" s="6">
        <v>281933</v>
      </c>
      <c r="E12" s="6">
        <v>402788</v>
      </c>
      <c r="F12" s="6">
        <v>399730</v>
      </c>
      <c r="G12" s="6">
        <v>423001</v>
      </c>
      <c r="H12" s="6">
        <v>403539</v>
      </c>
      <c r="I12" s="6">
        <v>346265</v>
      </c>
      <c r="J12" s="6">
        <v>297546</v>
      </c>
      <c r="K12" s="6">
        <v>297209</v>
      </c>
      <c r="L12" s="6">
        <v>237645</v>
      </c>
      <c r="M12" s="6">
        <v>219740</v>
      </c>
      <c r="N12" s="6">
        <v>360699</v>
      </c>
      <c r="O12" s="6">
        <v>126937</v>
      </c>
      <c r="P12" s="6">
        <v>74163</v>
      </c>
      <c r="Q12" s="6">
        <v>33288</v>
      </c>
      <c r="R12" s="6">
        <v>11787</v>
      </c>
      <c r="T12" s="25" t="s">
        <v>143</v>
      </c>
      <c r="U12" s="8">
        <v>2600829</v>
      </c>
      <c r="V12" s="8">
        <v>100825</v>
      </c>
      <c r="W12" s="9"/>
      <c r="X12" s="14">
        <v>3.8766485609011587</v>
      </c>
      <c r="Z12" s="25" t="s">
        <v>143</v>
      </c>
      <c r="AA12" s="8">
        <v>8302382</v>
      </c>
      <c r="AB12" s="8">
        <v>991410</v>
      </c>
      <c r="AC12" s="8">
        <v>452683</v>
      </c>
      <c r="AE12" s="3">
        <v>11.941271794046576</v>
      </c>
      <c r="AF12" s="3">
        <v>5.45244726152085</v>
      </c>
      <c r="AH12" s="25" t="s">
        <v>143</v>
      </c>
      <c r="AI12" s="28">
        <v>10139624</v>
      </c>
      <c r="AJ12" s="28">
        <v>1078899</v>
      </c>
      <c r="AK12" s="28">
        <v>1938256</v>
      </c>
      <c r="AL12" s="28">
        <v>3182</v>
      </c>
      <c r="AN12" s="3">
        <v>10.640424141960294</v>
      </c>
      <c r="AO12" s="14">
        <v>19.11565951557967</v>
      </c>
      <c r="AP12" s="3">
        <v>0.031381834277089564</v>
      </c>
      <c r="AR12" s="38" t="s">
        <v>143</v>
      </c>
      <c r="AS12" s="5">
        <v>2169484</v>
      </c>
      <c r="AT12" s="5">
        <v>2960866</v>
      </c>
      <c r="AU12" s="5">
        <v>3172032</v>
      </c>
      <c r="AV12" s="5">
        <v>445471</v>
      </c>
      <c r="AW12" s="5">
        <v>1253622</v>
      </c>
      <c r="AX12" s="5">
        <v>138150</v>
      </c>
      <c r="AY12" s="5"/>
      <c r="AZ12" s="5">
        <v>4657</v>
      </c>
      <c r="BA12" s="5">
        <v>17147</v>
      </c>
      <c r="BB12" s="5">
        <v>46470</v>
      </c>
      <c r="BC12" s="5">
        <v>8666</v>
      </c>
      <c r="BD12" s="5">
        <v>22308</v>
      </c>
      <c r="BE12" s="5">
        <v>3658</v>
      </c>
      <c r="BF12" s="1"/>
      <c r="BG12" s="37">
        <v>0.2146593383495799</v>
      </c>
      <c r="BH12" s="14">
        <v>1.0987981975471428</v>
      </c>
      <c r="BI12" s="37">
        <v>1.7794837678343234</v>
      </c>
      <c r="BJ12" s="37">
        <v>2.647846543612016</v>
      </c>
      <c r="BK12" s="37"/>
      <c r="BM12" s="25" t="s">
        <v>143</v>
      </c>
      <c r="BN12" s="8">
        <v>7481441</v>
      </c>
      <c r="BO12" s="8">
        <v>1167892</v>
      </c>
      <c r="BP12" s="9"/>
      <c r="BQ12" s="14">
        <v>15.610522090597254</v>
      </c>
      <c r="BS12" s="25" t="s">
        <v>143</v>
      </c>
      <c r="BT12" s="8">
        <v>2699525</v>
      </c>
      <c r="BU12" s="8">
        <v>390742</v>
      </c>
      <c r="BW12" s="14">
        <v>14.474472360878302</v>
      </c>
      <c r="BY12" s="25" t="s">
        <v>143</v>
      </c>
      <c r="BZ12" s="28">
        <v>1582201</v>
      </c>
      <c r="CA12" s="28">
        <v>24953</v>
      </c>
      <c r="CB12" s="28">
        <v>1608998</v>
      </c>
      <c r="CC12" s="28">
        <v>28175</v>
      </c>
      <c r="CE12" s="14">
        <v>1.577106827767142</v>
      </c>
      <c r="CF12" s="14">
        <v>1.7510898086883886</v>
      </c>
      <c r="CH12" s="25" t="s">
        <v>143</v>
      </c>
      <c r="CI12" s="8">
        <v>3066636</v>
      </c>
      <c r="CJ12" s="8">
        <v>70174</v>
      </c>
      <c r="CK12" s="8">
        <v>297007</v>
      </c>
      <c r="CM12" s="14">
        <v>2.2883054917505694</v>
      </c>
      <c r="CN12" s="14">
        <v>9.685107720642423</v>
      </c>
      <c r="CP12" s="25" t="s">
        <v>143</v>
      </c>
      <c r="CQ12" s="8">
        <v>1387407</v>
      </c>
      <c r="CR12" s="8">
        <v>504347</v>
      </c>
      <c r="CS12" s="8">
        <v>95529</v>
      </c>
      <c r="CT12" s="9"/>
      <c r="CU12" s="14">
        <v>36.35176988439586</v>
      </c>
      <c r="CV12" s="14">
        <v>6.88543448317617</v>
      </c>
      <c r="CX12" s="25" t="s">
        <v>143</v>
      </c>
      <c r="CY12" s="8">
        <v>4463250</v>
      </c>
      <c r="CZ12" s="8">
        <v>165402</v>
      </c>
      <c r="DA12" s="9"/>
      <c r="DB12" s="14">
        <v>3.705864560578054</v>
      </c>
      <c r="DD12" s="25" t="s">
        <v>143</v>
      </c>
      <c r="DE12" s="8">
        <v>3037990</v>
      </c>
      <c r="DF12" s="8">
        <v>20919</v>
      </c>
      <c r="DG12" s="8">
        <v>85254</v>
      </c>
      <c r="DH12" s="8"/>
      <c r="DI12" s="8">
        <v>1410380</v>
      </c>
      <c r="DJ12" s="8">
        <v>29438</v>
      </c>
      <c r="DK12" s="8">
        <v>61402</v>
      </c>
      <c r="DL12" s="9"/>
      <c r="DM12" s="14">
        <f>((DJ12+DF12)/($DI12+$DE12))*100</f>
        <v>1.132032632177629</v>
      </c>
      <c r="DN12" s="14">
        <f>((DK12+DG12)/($DI12+$DE12))*100</f>
        <v>3.296848058951931</v>
      </c>
      <c r="DO12" s="14"/>
      <c r="DS12" s="25" t="s">
        <v>143</v>
      </c>
      <c r="DT12" s="8">
        <v>7481441</v>
      </c>
      <c r="DU12" s="8">
        <v>1295510</v>
      </c>
      <c r="DV12" s="9"/>
      <c r="DW12" s="14">
        <v>17.316316468979707</v>
      </c>
    </row>
    <row r="13" spans="1:127" ht="12.75">
      <c r="A13" s="24"/>
      <c r="T13" s="24"/>
      <c r="U13" s="9"/>
      <c r="V13" s="9"/>
      <c r="W13" s="9"/>
      <c r="X13" s="14"/>
      <c r="Z13" s="24"/>
      <c r="AE13" s="14"/>
      <c r="AF13" s="14"/>
      <c r="AG13" s="14"/>
      <c r="AH13" s="24"/>
      <c r="AI13" s="29"/>
      <c r="AJ13" s="29"/>
      <c r="AK13" s="29"/>
      <c r="AL13" s="29"/>
      <c r="AN13" s="14"/>
      <c r="AO13" s="14"/>
      <c r="AP13" s="14"/>
      <c r="AQ13" s="14"/>
      <c r="AR13" s="24"/>
      <c r="AS13" s="9"/>
      <c r="AT13" s="9"/>
      <c r="AU13" s="9"/>
      <c r="AV13" s="9"/>
      <c r="AW13" s="9"/>
      <c r="AX13" s="9"/>
      <c r="AY13" s="9"/>
      <c r="AZ13" s="9"/>
      <c r="BA13" s="9"/>
      <c r="BB13" s="9"/>
      <c r="BC13" s="9"/>
      <c r="BD13" s="9"/>
      <c r="BE13" s="9"/>
      <c r="BF13" s="9"/>
      <c r="BG13" s="14"/>
      <c r="BH13" s="14"/>
      <c r="BI13" s="14"/>
      <c r="BJ13" s="14"/>
      <c r="BK13" s="14"/>
      <c r="BL13" s="14"/>
      <c r="BM13" s="24"/>
      <c r="BN13" s="9"/>
      <c r="BO13" s="9"/>
      <c r="BP13" s="9"/>
      <c r="BQ13" s="14"/>
      <c r="BR13" s="14"/>
      <c r="BS13" s="24"/>
      <c r="BW13" s="14"/>
      <c r="BY13" s="24"/>
      <c r="BZ13" s="29"/>
      <c r="CA13" s="29"/>
      <c r="CB13" s="29"/>
      <c r="CC13" s="29"/>
      <c r="CE13" s="14"/>
      <c r="CF13" s="14"/>
      <c r="CH13" s="24"/>
      <c r="CM13" s="14"/>
      <c r="CN13" s="14"/>
      <c r="CP13" s="24"/>
      <c r="CQ13" s="9"/>
      <c r="CR13" s="9"/>
      <c r="CS13" s="9"/>
      <c r="CT13" s="9"/>
      <c r="CU13" s="14"/>
      <c r="CV13" s="14"/>
      <c r="CX13" s="24"/>
      <c r="CY13" s="9"/>
      <c r="CZ13" s="9"/>
      <c r="DA13" s="9"/>
      <c r="DB13" s="14"/>
      <c r="DD13" s="24"/>
      <c r="DE13" s="9"/>
      <c r="DF13" s="9"/>
      <c r="DG13" s="9"/>
      <c r="DH13" s="9"/>
      <c r="DI13" s="9"/>
      <c r="DJ13" s="9"/>
      <c r="DK13" s="9"/>
      <c r="DL13" s="9"/>
      <c r="DM13" s="14"/>
      <c r="DN13" s="14"/>
      <c r="DO13" s="14"/>
      <c r="DP13" s="14"/>
      <c r="DQ13" s="14"/>
      <c r="DS13" s="24"/>
      <c r="DT13" s="9"/>
      <c r="DU13" s="9"/>
      <c r="DV13" s="9"/>
      <c r="DW13" s="14"/>
    </row>
    <row r="14" spans="1:127" ht="12.75" customHeight="1">
      <c r="A14" s="12" t="s">
        <v>251</v>
      </c>
      <c r="B14" s="6">
        <v>2396415</v>
      </c>
      <c r="C14" s="6">
        <v>481473</v>
      </c>
      <c r="D14" s="6">
        <v>120656</v>
      </c>
      <c r="E14" s="6">
        <v>136166</v>
      </c>
      <c r="F14" s="6">
        <v>140864</v>
      </c>
      <c r="G14" s="6">
        <v>169048</v>
      </c>
      <c r="H14" s="6">
        <v>182415</v>
      </c>
      <c r="I14" s="6">
        <v>166619</v>
      </c>
      <c r="J14" s="6">
        <v>155214</v>
      </c>
      <c r="K14" s="6">
        <v>176494</v>
      </c>
      <c r="L14" s="6">
        <v>152310</v>
      </c>
      <c r="M14" s="6">
        <v>127946</v>
      </c>
      <c r="N14" s="6">
        <v>218072</v>
      </c>
      <c r="O14" s="6">
        <v>82918</v>
      </c>
      <c r="P14" s="6">
        <v>50731</v>
      </c>
      <c r="Q14" s="6">
        <v>25605</v>
      </c>
      <c r="R14" s="6">
        <v>9884</v>
      </c>
      <c r="T14" s="12" t="s">
        <v>251</v>
      </c>
      <c r="U14" s="6">
        <v>2199565</v>
      </c>
      <c r="V14" s="6">
        <v>18564</v>
      </c>
      <c r="W14" s="8"/>
      <c r="X14" s="14">
        <v>0.8439850606824532</v>
      </c>
      <c r="Z14" s="12" t="s">
        <v>251</v>
      </c>
      <c r="AA14" s="8">
        <v>3680513</v>
      </c>
      <c r="AB14" s="6">
        <v>357897</v>
      </c>
      <c r="AC14" s="6">
        <v>142157</v>
      </c>
      <c r="AD14" s="8"/>
      <c r="AE14" s="14">
        <v>9.72410639495092</v>
      </c>
      <c r="AF14" s="14">
        <v>3.8624235262856024</v>
      </c>
      <c r="AG14" s="14"/>
      <c r="AH14" s="12" t="s">
        <v>251</v>
      </c>
      <c r="AI14" s="6">
        <v>4812072</v>
      </c>
      <c r="AJ14" s="6">
        <v>415167</v>
      </c>
      <c r="AK14" s="6">
        <v>835625</v>
      </c>
      <c r="AL14" s="6">
        <v>1610</v>
      </c>
      <c r="AM14" s="8"/>
      <c r="AN14" s="14">
        <v>8.627614050662585</v>
      </c>
      <c r="AO14" s="14">
        <v>17.36518073711283</v>
      </c>
      <c r="AP14" s="14">
        <v>0.03345752100134828</v>
      </c>
      <c r="AQ14" s="14"/>
      <c r="AR14" s="12" t="s">
        <v>251</v>
      </c>
      <c r="AS14" s="6">
        <v>929089</v>
      </c>
      <c r="AT14" s="6">
        <v>1076721</v>
      </c>
      <c r="AU14" s="6">
        <v>1674703</v>
      </c>
      <c r="AV14" s="6">
        <v>258452</v>
      </c>
      <c r="AW14" s="6">
        <v>777112</v>
      </c>
      <c r="AX14" s="6">
        <v>95995</v>
      </c>
      <c r="AY14" s="6"/>
      <c r="AZ14" s="6">
        <v>644</v>
      </c>
      <c r="BA14" s="6">
        <v>3016</v>
      </c>
      <c r="BB14" s="6">
        <v>7876</v>
      </c>
      <c r="BC14" s="6">
        <v>1197</v>
      </c>
      <c r="BD14" s="6">
        <v>4635</v>
      </c>
      <c r="BE14" s="6">
        <v>1314</v>
      </c>
      <c r="BF14" s="8"/>
      <c r="BG14" s="14">
        <v>0.06931521092166627</v>
      </c>
      <c r="BH14" s="14">
        <v>0.4016444531269727</v>
      </c>
      <c r="BI14" s="14">
        <v>0.5964391233181318</v>
      </c>
      <c r="BJ14" s="14">
        <v>1.3688212927756656</v>
      </c>
      <c r="BK14" s="14"/>
      <c r="BL14" s="14"/>
      <c r="BM14" s="12" t="s">
        <v>251</v>
      </c>
      <c r="BN14" s="6">
        <v>3534458</v>
      </c>
      <c r="BO14" s="6">
        <v>418085</v>
      </c>
      <c r="BP14" s="8"/>
      <c r="BQ14" s="14">
        <v>11.828829200969428</v>
      </c>
      <c r="BR14" s="14"/>
      <c r="BS14" s="12" t="s">
        <v>251</v>
      </c>
      <c r="BT14" s="6">
        <v>1110202</v>
      </c>
      <c r="BU14" s="6">
        <v>175448</v>
      </c>
      <c r="BV14" s="8"/>
      <c r="BW14" s="14">
        <v>15.803250219329456</v>
      </c>
      <c r="BY14" s="12" t="s">
        <v>251</v>
      </c>
      <c r="BZ14" s="6">
        <v>833052</v>
      </c>
      <c r="CA14" s="6">
        <v>19936</v>
      </c>
      <c r="CB14" s="6">
        <v>854501</v>
      </c>
      <c r="CC14" s="6">
        <v>24001</v>
      </c>
      <c r="CD14" s="8"/>
      <c r="CE14" s="14">
        <v>2.3931279199857873</v>
      </c>
      <c r="CF14" s="14">
        <v>2.8087737755719417</v>
      </c>
      <c r="CH14" s="12" t="s">
        <v>251</v>
      </c>
      <c r="CI14" s="6">
        <v>1123031</v>
      </c>
      <c r="CJ14" s="6">
        <v>11104</v>
      </c>
      <c r="CK14" s="6">
        <v>67461</v>
      </c>
      <c r="CL14" s="8"/>
      <c r="CM14" s="14">
        <v>0.9887527592737868</v>
      </c>
      <c r="CN14" s="14">
        <v>6.007047000483513</v>
      </c>
      <c r="CP14" s="12" t="s">
        <v>251</v>
      </c>
      <c r="CQ14" s="6">
        <v>496866</v>
      </c>
      <c r="CR14" s="6">
        <v>238523</v>
      </c>
      <c r="CS14" s="6">
        <v>22462</v>
      </c>
      <c r="CT14" s="8"/>
      <c r="CU14" s="14">
        <v>48.0054984643747</v>
      </c>
      <c r="CV14" s="14">
        <v>4.520735973079261</v>
      </c>
      <c r="CX14" s="12" t="s">
        <v>251</v>
      </c>
      <c r="CY14" s="6">
        <v>2180746</v>
      </c>
      <c r="CZ14" s="6">
        <v>60386</v>
      </c>
      <c r="DA14" s="8"/>
      <c r="DB14" s="14">
        <v>2.7690524251792734</v>
      </c>
      <c r="DD14" s="12" t="s">
        <v>251</v>
      </c>
      <c r="DE14" s="6">
        <v>1739842</v>
      </c>
      <c r="DF14" s="6">
        <v>2542</v>
      </c>
      <c r="DG14" s="6">
        <v>16019</v>
      </c>
      <c r="DH14" s="6"/>
      <c r="DI14" s="6">
        <v>329507</v>
      </c>
      <c r="DJ14" s="6">
        <v>1861</v>
      </c>
      <c r="DK14" s="6">
        <v>4380</v>
      </c>
      <c r="DL14" s="8"/>
      <c r="DM14" s="14">
        <f>((DJ14+DF14)/($DI14+$DE14))*100</f>
        <v>0.2127722293339596</v>
      </c>
      <c r="DN14" s="14">
        <f>((DK14+DG14)/($DI14+$DE14))*100</f>
        <v>0.9857689543909703</v>
      </c>
      <c r="DS14" s="12" t="s">
        <v>251</v>
      </c>
      <c r="DT14" s="6">
        <v>3534458</v>
      </c>
      <c r="DU14" s="6">
        <v>230683</v>
      </c>
      <c r="DV14" s="8"/>
      <c r="DW14" s="14">
        <v>6.526686694254112</v>
      </c>
    </row>
    <row r="15" spans="1:127" ht="12.75">
      <c r="A15" s="10"/>
      <c r="T15" s="10"/>
      <c r="U15" s="9"/>
      <c r="V15" s="9"/>
      <c r="W15" s="9"/>
      <c r="X15" s="14"/>
      <c r="Z15" s="10"/>
      <c r="AE15" s="14"/>
      <c r="AF15" s="14"/>
      <c r="AG15" s="14"/>
      <c r="AH15" s="10"/>
      <c r="AI15" s="29"/>
      <c r="AJ15" s="29"/>
      <c r="AK15" s="29"/>
      <c r="AL15" s="29"/>
      <c r="AN15" s="14"/>
      <c r="AO15" s="14"/>
      <c r="AP15" s="14"/>
      <c r="AQ15" s="14"/>
      <c r="AR15" s="10"/>
      <c r="AS15" s="9"/>
      <c r="AT15" s="9"/>
      <c r="AU15" s="9"/>
      <c r="AV15" s="9"/>
      <c r="AW15" s="9"/>
      <c r="AX15" s="9"/>
      <c r="AY15" s="9"/>
      <c r="AZ15" s="9"/>
      <c r="BA15" s="9"/>
      <c r="BB15" s="9"/>
      <c r="BC15" s="9"/>
      <c r="BD15" s="9"/>
      <c r="BE15" s="9"/>
      <c r="BF15" s="9"/>
      <c r="BG15" s="14"/>
      <c r="BH15" s="14"/>
      <c r="BI15" s="14"/>
      <c r="BJ15" s="14"/>
      <c r="BK15" s="14"/>
      <c r="BL15" s="14"/>
      <c r="BM15" s="10"/>
      <c r="BN15" s="9"/>
      <c r="BO15" s="9"/>
      <c r="BP15" s="9"/>
      <c r="BQ15" s="14"/>
      <c r="BR15" s="14"/>
      <c r="BS15" s="10"/>
      <c r="BW15" s="14"/>
      <c r="BY15" s="10"/>
      <c r="BZ15" s="29"/>
      <c r="CA15" s="29"/>
      <c r="CB15" s="29"/>
      <c r="CC15" s="29"/>
      <c r="CE15" s="14"/>
      <c r="CF15" s="14"/>
      <c r="CH15" s="10"/>
      <c r="CM15" s="14"/>
      <c r="CN15" s="14"/>
      <c r="CP15" s="10"/>
      <c r="CQ15" s="9"/>
      <c r="CR15" s="9"/>
      <c r="CS15" s="9"/>
      <c r="CT15" s="9"/>
      <c r="CU15" s="14"/>
      <c r="CV15" s="14"/>
      <c r="CX15" s="10"/>
      <c r="CY15" s="9"/>
      <c r="CZ15" s="9"/>
      <c r="DA15" s="9"/>
      <c r="DB15" s="14"/>
      <c r="DD15" s="10"/>
      <c r="DE15" s="9"/>
      <c r="DF15" s="9"/>
      <c r="DG15" s="9"/>
      <c r="DH15" s="9"/>
      <c r="DI15" s="9"/>
      <c r="DJ15" s="9"/>
      <c r="DK15" s="9"/>
      <c r="DL15" s="9"/>
      <c r="DS15" s="10"/>
      <c r="DT15" s="9"/>
      <c r="DU15" s="9"/>
      <c r="DV15" s="9"/>
      <c r="DW15" s="14"/>
    </row>
    <row r="16" spans="1:127" ht="13.5" thickBot="1">
      <c r="A16" s="56" t="s">
        <v>38</v>
      </c>
      <c r="B16" s="8">
        <v>25325926</v>
      </c>
      <c r="C16" s="8">
        <v>5372141</v>
      </c>
      <c r="D16" s="8">
        <v>1304508</v>
      </c>
      <c r="E16" s="8">
        <v>1553228</v>
      </c>
      <c r="F16" s="8">
        <v>1684729</v>
      </c>
      <c r="G16" s="8">
        <v>1952606</v>
      </c>
      <c r="H16" s="8">
        <v>2019630</v>
      </c>
      <c r="I16" s="8">
        <v>1814937</v>
      </c>
      <c r="J16" s="8">
        <v>1632780</v>
      </c>
      <c r="K16" s="8">
        <v>1780556</v>
      </c>
      <c r="L16" s="8">
        <v>1466976</v>
      </c>
      <c r="M16" s="8">
        <v>1249632</v>
      </c>
      <c r="N16" s="8">
        <v>2045001</v>
      </c>
      <c r="O16" s="8">
        <v>733119</v>
      </c>
      <c r="P16" s="8">
        <v>435262</v>
      </c>
      <c r="Q16" s="8">
        <v>205152</v>
      </c>
      <c r="R16" s="8">
        <v>75669</v>
      </c>
      <c r="T16" s="18" t="s">
        <v>38</v>
      </c>
      <c r="U16" s="32">
        <v>13752445</v>
      </c>
      <c r="V16" s="19">
        <v>254333</v>
      </c>
      <c r="W16" s="19"/>
      <c r="X16" s="20">
        <v>1.8493656946092132</v>
      </c>
      <c r="Z16" s="18" t="s">
        <v>38</v>
      </c>
      <c r="AA16" s="19">
        <v>40638474</v>
      </c>
      <c r="AB16" s="19">
        <v>4210997</v>
      </c>
      <c r="AC16" s="19">
        <v>1798557</v>
      </c>
      <c r="AD16" s="19"/>
      <c r="AE16" s="20">
        <v>10.362094305017457</v>
      </c>
      <c r="AF16" s="20">
        <v>4.42574935269469</v>
      </c>
      <c r="AG16" s="20"/>
      <c r="AH16" s="18" t="s">
        <v>38</v>
      </c>
      <c r="AI16" s="32">
        <v>51107639</v>
      </c>
      <c r="AJ16" s="32">
        <v>3698964</v>
      </c>
      <c r="AK16" s="32">
        <v>9019242</v>
      </c>
      <c r="AL16" s="32">
        <v>12316</v>
      </c>
      <c r="AM16" s="19"/>
      <c r="AN16" s="20">
        <v>7.237595146979888</v>
      </c>
      <c r="AO16" s="20">
        <v>17.647541887035715</v>
      </c>
      <c r="AP16" s="20">
        <v>0.024098158789921796</v>
      </c>
      <c r="AQ16" s="23"/>
      <c r="AR16" s="18" t="s">
        <v>38</v>
      </c>
      <c r="AS16" s="32">
        <v>10441093</v>
      </c>
      <c r="AT16" s="32">
        <v>12699345</v>
      </c>
      <c r="AU16" s="32">
        <v>17498036</v>
      </c>
      <c r="AV16" s="32">
        <v>2530113</v>
      </c>
      <c r="AW16" s="32">
        <v>7128005</v>
      </c>
      <c r="AX16" s="32">
        <v>811047</v>
      </c>
      <c r="AY16" s="32"/>
      <c r="AZ16" s="32">
        <v>12087</v>
      </c>
      <c r="BA16" s="32">
        <v>45436</v>
      </c>
      <c r="BB16" s="32">
        <v>130884</v>
      </c>
      <c r="BC16" s="32">
        <v>22858</v>
      </c>
      <c r="BD16" s="32">
        <v>71038</v>
      </c>
      <c r="BE16" s="32">
        <v>16672</v>
      </c>
      <c r="BF16" s="19"/>
      <c r="BG16" s="20">
        <v>0.11576374235915722</v>
      </c>
      <c r="BH16" s="20">
        <v>0.6085953296637989</v>
      </c>
      <c r="BI16" s="20">
        <v>0.9966042391945573</v>
      </c>
      <c r="BJ16" s="20">
        <v>2.055614532819923</v>
      </c>
      <c r="BK16" s="23"/>
      <c r="BL16" s="23"/>
      <c r="BM16" s="18" t="s">
        <v>38</v>
      </c>
      <c r="BN16" s="32">
        <v>37607438</v>
      </c>
      <c r="BO16" s="32">
        <v>4968354</v>
      </c>
      <c r="BP16" s="19"/>
      <c r="BQ16" s="20">
        <v>13.211094039429113</v>
      </c>
      <c r="BR16" s="23"/>
      <c r="BS16" s="18" t="s">
        <v>38</v>
      </c>
      <c r="BT16" s="32">
        <v>12212461</v>
      </c>
      <c r="BU16" s="32">
        <v>1895877</v>
      </c>
      <c r="BV16" s="19"/>
      <c r="BW16" s="20">
        <v>15.524119176306888</v>
      </c>
      <c r="BY16" s="18" t="s">
        <v>38</v>
      </c>
      <c r="BZ16" s="32">
        <v>8714879</v>
      </c>
      <c r="CA16" s="32">
        <v>183596</v>
      </c>
      <c r="CB16" s="32">
        <v>8884042</v>
      </c>
      <c r="CC16" s="32">
        <v>209810</v>
      </c>
      <c r="CD16" s="19"/>
      <c r="CE16" s="20">
        <v>2.106695916259996</v>
      </c>
      <c r="CF16" s="20">
        <v>2.361650248839436</v>
      </c>
      <c r="CH16" s="18" t="s">
        <v>38</v>
      </c>
      <c r="CI16" s="32">
        <v>13096731</v>
      </c>
      <c r="CJ16" s="32">
        <v>203513</v>
      </c>
      <c r="CK16" s="32">
        <v>1001132</v>
      </c>
      <c r="CL16" s="19"/>
      <c r="CM16" s="20">
        <v>1.553922119954972</v>
      </c>
      <c r="CN16" s="20">
        <v>7.644136540637507</v>
      </c>
      <c r="CP16" s="18" t="s">
        <v>38</v>
      </c>
      <c r="CQ16" s="32">
        <v>5677802</v>
      </c>
      <c r="CR16" s="32">
        <v>2539158</v>
      </c>
      <c r="CS16" s="32">
        <v>326719</v>
      </c>
      <c r="CT16" s="19"/>
      <c r="CU16" s="20">
        <v>44.72079160210236</v>
      </c>
      <c r="CV16" s="20">
        <v>5.754321830877513</v>
      </c>
      <c r="CX16" s="18" t="s">
        <v>38</v>
      </c>
      <c r="CY16" s="32">
        <v>22481305</v>
      </c>
      <c r="CZ16" s="32">
        <v>717461</v>
      </c>
      <c r="DA16" s="19"/>
      <c r="DB16" s="20">
        <v>3.191367227124938</v>
      </c>
      <c r="DD16" s="18" t="s">
        <v>38</v>
      </c>
      <c r="DE16" s="32">
        <v>17535297</v>
      </c>
      <c r="DF16" s="32">
        <v>55978</v>
      </c>
      <c r="DG16" s="32">
        <v>267596</v>
      </c>
      <c r="DH16" s="32"/>
      <c r="DI16" s="32">
        <v>4040522</v>
      </c>
      <c r="DJ16" s="32">
        <v>61227</v>
      </c>
      <c r="DK16" s="32">
        <v>128728</v>
      </c>
      <c r="DL16" s="19"/>
      <c r="DM16" s="20">
        <f>((DJ16+DF16)/($DI16+$DE16))*100</f>
        <v>0.5432238748387721</v>
      </c>
      <c r="DN16" s="20">
        <f>((DK16+DG16)/($DI16+$DE16))*100</f>
        <v>1.8368897143603216</v>
      </c>
      <c r="DS16" s="18" t="s">
        <v>38</v>
      </c>
      <c r="DT16" s="32">
        <v>37607438</v>
      </c>
      <c r="DU16" s="32">
        <v>3813989</v>
      </c>
      <c r="DV16" s="19"/>
      <c r="DW16" s="20">
        <v>10.14158156692301</v>
      </c>
    </row>
    <row r="17" spans="20:127" ht="12.75" customHeight="1">
      <c r="T17" s="109" t="s">
        <v>364</v>
      </c>
      <c r="U17" s="110"/>
      <c r="V17" s="110"/>
      <c r="W17" s="110"/>
      <c r="X17" s="110"/>
      <c r="Z17" s="109" t="s">
        <v>368</v>
      </c>
      <c r="AA17" s="110"/>
      <c r="AB17" s="110"/>
      <c r="AC17" s="110"/>
      <c r="AD17" s="110"/>
      <c r="AE17" s="110"/>
      <c r="AF17" s="110"/>
      <c r="AG17" s="23"/>
      <c r="AH17" s="109" t="s">
        <v>335</v>
      </c>
      <c r="AI17" s="110"/>
      <c r="AJ17" s="110"/>
      <c r="AK17" s="110"/>
      <c r="AL17" s="110"/>
      <c r="AM17" s="110"/>
      <c r="AN17" s="110"/>
      <c r="AO17" s="110"/>
      <c r="AP17" s="110"/>
      <c r="AQ17" s="23"/>
      <c r="AR17" s="109" t="s">
        <v>336</v>
      </c>
      <c r="AS17" s="110"/>
      <c r="AT17" s="110"/>
      <c r="AU17" s="110"/>
      <c r="AV17" s="110"/>
      <c r="AW17" s="110"/>
      <c r="AX17" s="110"/>
      <c r="AY17" s="5"/>
      <c r="AZ17" s="5"/>
      <c r="BA17" s="5"/>
      <c r="BB17" s="5"/>
      <c r="BC17" s="5"/>
      <c r="BD17" s="5"/>
      <c r="BE17" s="5"/>
      <c r="BF17" s="5"/>
      <c r="BG17" s="23"/>
      <c r="BH17" s="23"/>
      <c r="BI17" s="23"/>
      <c r="BJ17" s="23"/>
      <c r="BK17" s="23"/>
      <c r="BL17" s="23"/>
      <c r="BM17" s="109" t="s">
        <v>337</v>
      </c>
      <c r="BN17" s="110"/>
      <c r="BO17" s="110"/>
      <c r="BP17" s="110"/>
      <c r="BQ17" s="110"/>
      <c r="BR17" s="23"/>
      <c r="BS17" s="112" t="s">
        <v>425</v>
      </c>
      <c r="BT17" s="113"/>
      <c r="BU17" s="113"/>
      <c r="BV17" s="113"/>
      <c r="BW17" s="113"/>
      <c r="BY17" s="96" t="s">
        <v>387</v>
      </c>
      <c r="BZ17" s="5"/>
      <c r="CA17" s="5"/>
      <c r="CB17" s="5"/>
      <c r="CC17" s="5"/>
      <c r="CD17" s="5"/>
      <c r="CE17" s="23"/>
      <c r="CF17" s="23"/>
      <c r="CH17" s="109" t="s">
        <v>338</v>
      </c>
      <c r="CI17" s="110"/>
      <c r="CJ17" s="110"/>
      <c r="CK17" s="110"/>
      <c r="CL17" s="110"/>
      <c r="CM17" s="110"/>
      <c r="CN17" s="110"/>
      <c r="CP17" s="96" t="s">
        <v>398</v>
      </c>
      <c r="CQ17" s="5"/>
      <c r="CR17" s="5"/>
      <c r="CS17" s="5"/>
      <c r="CT17" s="5"/>
      <c r="CU17" s="23"/>
      <c r="CV17" s="23"/>
      <c r="CX17" s="96" t="s">
        <v>401</v>
      </c>
      <c r="CY17" s="5"/>
      <c r="CZ17" s="5"/>
      <c r="DA17" s="5"/>
      <c r="DB17" s="23"/>
      <c r="DD17" s="96" t="s">
        <v>419</v>
      </c>
      <c r="DE17" s="5"/>
      <c r="DF17" s="5"/>
      <c r="DG17" s="5"/>
      <c r="DH17" s="5"/>
      <c r="DI17" s="5"/>
      <c r="DJ17" s="5"/>
      <c r="DK17" s="5"/>
      <c r="DL17" s="5"/>
      <c r="DM17" s="23"/>
      <c r="DN17" s="23"/>
      <c r="DO17" s="23"/>
      <c r="DS17" s="109" t="s">
        <v>339</v>
      </c>
      <c r="DT17" s="110"/>
      <c r="DU17" s="110"/>
      <c r="DV17" s="110"/>
      <c r="DW17" s="110"/>
    </row>
    <row r="18" spans="1:125" ht="12.75">
      <c r="A18" s="13"/>
      <c r="B18" s="107" t="s">
        <v>341</v>
      </c>
      <c r="C18" s="108"/>
      <c r="D18" s="108"/>
      <c r="E18" s="108"/>
      <c r="F18" s="108"/>
      <c r="G18" s="108"/>
      <c r="H18" s="108"/>
      <c r="I18" s="108"/>
      <c r="J18" s="108"/>
      <c r="K18" s="108"/>
      <c r="L18" s="108"/>
      <c r="M18" s="108"/>
      <c r="N18" s="108"/>
      <c r="O18" s="108"/>
      <c r="P18" s="108"/>
      <c r="Q18" s="108"/>
      <c r="R18" s="108"/>
      <c r="T18" s="111"/>
      <c r="U18" s="111"/>
      <c r="V18" s="111"/>
      <c r="W18" s="111"/>
      <c r="X18" s="111"/>
      <c r="Z18" s="111"/>
      <c r="AA18" s="111"/>
      <c r="AB18" s="111"/>
      <c r="AC18" s="111"/>
      <c r="AD18" s="111"/>
      <c r="AE18" s="111"/>
      <c r="AF18" s="111"/>
      <c r="AG18" s="15"/>
      <c r="AH18" s="111"/>
      <c r="AI18" s="111"/>
      <c r="AJ18" s="111"/>
      <c r="AK18" s="111"/>
      <c r="AL18" s="111"/>
      <c r="AM18" s="111"/>
      <c r="AN18" s="111"/>
      <c r="AO18" s="111"/>
      <c r="AP18" s="111"/>
      <c r="AQ18" s="15"/>
      <c r="AR18" s="96" t="s">
        <v>375</v>
      </c>
      <c r="BL18" s="15"/>
      <c r="BM18" s="111"/>
      <c r="BN18" s="111"/>
      <c r="BO18" s="111"/>
      <c r="BP18" s="111"/>
      <c r="BQ18" s="111"/>
      <c r="BR18" s="15"/>
      <c r="BS18" s="114"/>
      <c r="BT18" s="114"/>
      <c r="BU18" s="114"/>
      <c r="BV18" s="114"/>
      <c r="BW18" s="114"/>
      <c r="BY18" s="26"/>
      <c r="CE18" s="15"/>
      <c r="CF18" s="15"/>
      <c r="CH18" s="96" t="s">
        <v>394</v>
      </c>
      <c r="CM18" s="15"/>
      <c r="CN18" s="15"/>
      <c r="CX18" s="26"/>
      <c r="DD18" s="96" t="s">
        <v>411</v>
      </c>
      <c r="DE18" s="9"/>
      <c r="DF18" s="9"/>
      <c r="DG18" s="9"/>
      <c r="DH18" s="9"/>
      <c r="DL18" s="9"/>
      <c r="DM18" s="15"/>
      <c r="DN18" s="15"/>
      <c r="DO18" s="15"/>
      <c r="DS18" s="96" t="s">
        <v>413</v>
      </c>
      <c r="DU18" s="9"/>
    </row>
    <row r="19" spans="1:125" ht="26.25" thickBot="1">
      <c r="A19" s="48"/>
      <c r="B19" s="30" t="s">
        <v>222</v>
      </c>
      <c r="C19" s="30" t="s">
        <v>215</v>
      </c>
      <c r="D19" s="30" t="s">
        <v>221</v>
      </c>
      <c r="E19" s="30" t="s">
        <v>223</v>
      </c>
      <c r="F19" s="30" t="s">
        <v>224</v>
      </c>
      <c r="G19" s="30" t="s">
        <v>225</v>
      </c>
      <c r="H19" s="30" t="s">
        <v>226</v>
      </c>
      <c r="I19" s="30" t="s">
        <v>227</v>
      </c>
      <c r="J19" s="30" t="s">
        <v>228</v>
      </c>
      <c r="K19" s="30" t="s">
        <v>229</v>
      </c>
      <c r="L19" s="30" t="s">
        <v>230</v>
      </c>
      <c r="M19" s="30" t="s">
        <v>231</v>
      </c>
      <c r="N19" s="30" t="s">
        <v>232</v>
      </c>
      <c r="O19" s="30" t="s">
        <v>233</v>
      </c>
      <c r="P19" s="30" t="s">
        <v>234</v>
      </c>
      <c r="Q19" s="30" t="s">
        <v>235</v>
      </c>
      <c r="R19" s="30" t="s">
        <v>252</v>
      </c>
      <c r="T19" s="115"/>
      <c r="U19" s="115"/>
      <c r="V19" s="115"/>
      <c r="W19" s="115"/>
      <c r="X19" s="115"/>
      <c r="Z19" s="96" t="s">
        <v>369</v>
      </c>
      <c r="AH19" s="96" t="s">
        <v>374</v>
      </c>
      <c r="AR19" s="34"/>
      <c r="BM19" s="96" t="s">
        <v>378</v>
      </c>
      <c r="BS19" s="114"/>
      <c r="BT19" s="114"/>
      <c r="BU19" s="114"/>
      <c r="BV19" s="114"/>
      <c r="BW19" s="114"/>
      <c r="BY19" s="26"/>
      <c r="CH19" s="26"/>
      <c r="CX19" s="26"/>
      <c r="DD19" s="26"/>
      <c r="DE19" s="9"/>
      <c r="DF19" s="9"/>
      <c r="DG19" s="9"/>
      <c r="DH19" s="9"/>
      <c r="DS19" s="26"/>
      <c r="DU19" s="9"/>
    </row>
    <row r="20" spans="1:125" s="15" customFormat="1" ht="12.75">
      <c r="A20" s="11" t="s">
        <v>210</v>
      </c>
      <c r="B20" s="6">
        <v>2720.84</v>
      </c>
      <c r="C20" s="6">
        <v>537.35</v>
      </c>
      <c r="D20" s="6">
        <v>112.89</v>
      </c>
      <c r="E20" s="6">
        <v>250.58</v>
      </c>
      <c r="F20" s="6">
        <v>279.49</v>
      </c>
      <c r="G20" s="6">
        <v>268.26</v>
      </c>
      <c r="H20" s="6">
        <v>200.37</v>
      </c>
      <c r="I20" s="6">
        <v>164.99</v>
      </c>
      <c r="J20" s="6">
        <v>112.74</v>
      </c>
      <c r="K20" s="6">
        <v>141.57</v>
      </c>
      <c r="L20" s="6">
        <v>106.08</v>
      </c>
      <c r="M20" s="6">
        <v>115.79</v>
      </c>
      <c r="N20" s="6">
        <v>175.06</v>
      </c>
      <c r="O20" s="6">
        <v>96.4</v>
      </c>
      <c r="P20" s="6">
        <v>80.34</v>
      </c>
      <c r="Q20" s="6">
        <v>51.52</v>
      </c>
      <c r="R20" s="6">
        <v>27.41</v>
      </c>
      <c r="T20" s="115"/>
      <c r="U20" s="115"/>
      <c r="V20" s="115"/>
      <c r="W20" s="115"/>
      <c r="X20" s="115"/>
      <c r="Z20" s="29"/>
      <c r="AA20" s="29"/>
      <c r="AB20" s="29"/>
      <c r="AC20" s="29"/>
      <c r="AD20" s="29"/>
      <c r="AH20" s="29"/>
      <c r="AI20" s="29"/>
      <c r="AJ20" s="29"/>
      <c r="AK20" s="29"/>
      <c r="AL20" s="29"/>
      <c r="AM20" s="29"/>
      <c r="BS20" s="55"/>
      <c r="BT20" s="29"/>
      <c r="BU20" s="29"/>
      <c r="BV20" s="29"/>
      <c r="BY20" s="29"/>
      <c r="BZ20" s="29"/>
      <c r="CA20" s="29"/>
      <c r="CB20" s="29"/>
      <c r="CC20" s="29"/>
      <c r="CD20" s="29"/>
      <c r="CH20" s="29"/>
      <c r="CI20" s="29"/>
      <c r="CJ20" s="29"/>
      <c r="CK20" s="29"/>
      <c r="CL20" s="29"/>
      <c r="DD20" s="29"/>
      <c r="DE20" s="28"/>
      <c r="DF20" s="29"/>
      <c r="DG20" s="29"/>
      <c r="DH20" s="29"/>
      <c r="DK20"/>
      <c r="DL20"/>
      <c r="DM20"/>
      <c r="DN20"/>
      <c r="DO20"/>
      <c r="DP20"/>
      <c r="DQ20"/>
      <c r="DS20" s="50"/>
      <c r="DU20" s="29"/>
    </row>
    <row r="21" spans="1:24" ht="12.75">
      <c r="A21" s="12" t="s">
        <v>211</v>
      </c>
      <c r="B21" s="6">
        <v>194955</v>
      </c>
      <c r="C21" s="6">
        <v>35438</v>
      </c>
      <c r="D21" s="6">
        <v>10421</v>
      </c>
      <c r="E21" s="6">
        <v>17462</v>
      </c>
      <c r="F21" s="6">
        <v>16189</v>
      </c>
      <c r="G21" s="6">
        <v>15548</v>
      </c>
      <c r="H21" s="6">
        <v>14735</v>
      </c>
      <c r="I21" s="6">
        <v>12671</v>
      </c>
      <c r="J21" s="6">
        <v>11063</v>
      </c>
      <c r="K21" s="6">
        <v>11114</v>
      </c>
      <c r="L21" s="6">
        <v>9055</v>
      </c>
      <c r="M21" s="6">
        <v>7825</v>
      </c>
      <c r="N21" s="6">
        <v>14979</v>
      </c>
      <c r="O21" s="6">
        <v>7661</v>
      </c>
      <c r="P21" s="6">
        <v>5593</v>
      </c>
      <c r="Q21" s="6">
        <v>3404</v>
      </c>
      <c r="R21" s="6">
        <v>1797</v>
      </c>
      <c r="T21" s="115"/>
      <c r="U21" s="115"/>
      <c r="V21" s="115"/>
      <c r="W21" s="115"/>
      <c r="X21" s="115"/>
    </row>
    <row r="22" spans="1:24" ht="12.75">
      <c r="A22" s="11"/>
      <c r="T22" s="115"/>
      <c r="U22" s="115"/>
      <c r="V22" s="115"/>
      <c r="W22" s="115"/>
      <c r="X22" s="115"/>
    </row>
    <row r="23" spans="1:20" ht="12.75">
      <c r="A23" s="12" t="s">
        <v>212</v>
      </c>
      <c r="B23" s="6">
        <v>2462.56</v>
      </c>
      <c r="C23" s="6">
        <v>601.7</v>
      </c>
      <c r="D23" s="6">
        <v>148.91</v>
      </c>
      <c r="E23" s="6">
        <v>196.93</v>
      </c>
      <c r="F23" s="6">
        <v>175.97</v>
      </c>
      <c r="G23" s="6">
        <v>211.86</v>
      </c>
      <c r="H23" s="6">
        <v>179.89</v>
      </c>
      <c r="I23" s="6">
        <v>129.94</v>
      </c>
      <c r="J23" s="6">
        <v>139.9</v>
      </c>
      <c r="K23" s="6">
        <v>130.9</v>
      </c>
      <c r="L23" s="6">
        <v>91.93</v>
      </c>
      <c r="M23" s="6">
        <v>105.91</v>
      </c>
      <c r="N23" s="6">
        <v>161.83</v>
      </c>
      <c r="O23" s="6">
        <v>83.95</v>
      </c>
      <c r="P23" s="6">
        <v>46.97</v>
      </c>
      <c r="Q23" s="6">
        <v>41.97</v>
      </c>
      <c r="R23" s="6">
        <v>14</v>
      </c>
      <c r="T23" s="96" t="s">
        <v>366</v>
      </c>
    </row>
    <row r="24" spans="1:18" ht="12.75">
      <c r="A24" s="12" t="s">
        <v>213</v>
      </c>
      <c r="B24" s="6">
        <v>123149</v>
      </c>
      <c r="C24" s="6">
        <v>22722</v>
      </c>
      <c r="D24" s="6">
        <v>6447</v>
      </c>
      <c r="E24" s="6">
        <v>8128</v>
      </c>
      <c r="F24" s="6">
        <v>7492</v>
      </c>
      <c r="G24" s="6">
        <v>9323</v>
      </c>
      <c r="H24" s="6">
        <v>9162</v>
      </c>
      <c r="I24" s="6">
        <v>8405</v>
      </c>
      <c r="J24" s="6">
        <v>7661</v>
      </c>
      <c r="K24" s="6">
        <v>8175</v>
      </c>
      <c r="L24" s="6">
        <v>6783</v>
      </c>
      <c r="M24" s="6">
        <v>6085</v>
      </c>
      <c r="N24" s="6">
        <v>10740</v>
      </c>
      <c r="O24" s="6">
        <v>4826</v>
      </c>
      <c r="P24" s="6">
        <v>3705</v>
      </c>
      <c r="Q24" s="6">
        <v>2253</v>
      </c>
      <c r="R24" s="6">
        <v>1242</v>
      </c>
    </row>
    <row r="25" ht="12.75">
      <c r="A25" s="9"/>
    </row>
    <row r="26" spans="1:18" ht="12.75">
      <c r="A26" s="11" t="s">
        <v>124</v>
      </c>
      <c r="B26" s="6">
        <v>193227.99</v>
      </c>
      <c r="C26" s="6">
        <v>44837.32</v>
      </c>
      <c r="D26" s="6">
        <v>11553.35</v>
      </c>
      <c r="E26" s="6">
        <v>17734.87</v>
      </c>
      <c r="F26" s="6">
        <v>15939.16</v>
      </c>
      <c r="G26" s="6">
        <v>16265.72</v>
      </c>
      <c r="H26" s="6">
        <v>14423.49</v>
      </c>
      <c r="I26" s="6">
        <v>12077.14</v>
      </c>
      <c r="J26" s="6">
        <v>9884.95</v>
      </c>
      <c r="K26" s="6">
        <v>9280.11</v>
      </c>
      <c r="L26" s="6">
        <v>7601.82</v>
      </c>
      <c r="M26" s="6">
        <v>7621.46</v>
      </c>
      <c r="N26" s="6">
        <v>13208.57</v>
      </c>
      <c r="O26" s="6">
        <v>5540.13</v>
      </c>
      <c r="P26" s="6">
        <v>3802.92</v>
      </c>
      <c r="Q26" s="6">
        <v>2279.89</v>
      </c>
      <c r="R26" s="6">
        <v>1177.09</v>
      </c>
    </row>
    <row r="27" spans="1:18" ht="12.75">
      <c r="A27" s="25" t="s">
        <v>143</v>
      </c>
      <c r="B27" s="6">
        <v>5307720</v>
      </c>
      <c r="C27" s="6">
        <v>1064138</v>
      </c>
      <c r="D27" s="6">
        <v>281276</v>
      </c>
      <c r="E27" s="6">
        <v>421410</v>
      </c>
      <c r="F27" s="6">
        <v>420176</v>
      </c>
      <c r="G27" s="6">
        <v>436341</v>
      </c>
      <c r="H27" s="6">
        <v>411483</v>
      </c>
      <c r="I27" s="6">
        <v>352188</v>
      </c>
      <c r="J27" s="6">
        <v>300481</v>
      </c>
      <c r="K27" s="6">
        <v>299477</v>
      </c>
      <c r="L27" s="6">
        <v>245369</v>
      </c>
      <c r="M27" s="6">
        <v>228892</v>
      </c>
      <c r="N27" s="6">
        <v>414253</v>
      </c>
      <c r="O27" s="6">
        <v>180453</v>
      </c>
      <c r="P27" s="6">
        <v>129206</v>
      </c>
      <c r="Q27" s="6">
        <v>80369</v>
      </c>
      <c r="R27" s="6">
        <v>42208</v>
      </c>
    </row>
    <row r="28" ht="12.75">
      <c r="A28" s="24"/>
    </row>
    <row r="29" spans="1:18" ht="12.75">
      <c r="A29" s="12" t="s">
        <v>251</v>
      </c>
      <c r="B29" s="6">
        <v>2532017</v>
      </c>
      <c r="C29" s="6">
        <v>457095</v>
      </c>
      <c r="D29" s="6">
        <v>112037</v>
      </c>
      <c r="E29" s="6">
        <v>128007</v>
      </c>
      <c r="F29" s="6">
        <v>141416</v>
      </c>
      <c r="G29" s="6">
        <v>174837</v>
      </c>
      <c r="H29" s="6">
        <v>185325</v>
      </c>
      <c r="I29" s="6">
        <v>170931</v>
      </c>
      <c r="J29" s="6">
        <v>161066</v>
      </c>
      <c r="K29" s="6">
        <v>181813</v>
      </c>
      <c r="L29" s="6">
        <v>155366</v>
      </c>
      <c r="M29" s="6">
        <v>132219</v>
      </c>
      <c r="N29" s="6">
        <v>245637</v>
      </c>
      <c r="O29" s="6">
        <v>114317</v>
      </c>
      <c r="P29" s="6">
        <v>84649</v>
      </c>
      <c r="Q29" s="6">
        <v>55501</v>
      </c>
      <c r="R29" s="6">
        <v>31801</v>
      </c>
    </row>
    <row r="30" ht="12.75">
      <c r="A30" s="10"/>
    </row>
    <row r="31" spans="1:18" ht="12.75">
      <c r="A31" s="57" t="s">
        <v>38</v>
      </c>
      <c r="B31" s="58">
        <v>26715990</v>
      </c>
      <c r="C31" s="58">
        <v>5116595</v>
      </c>
      <c r="D31" s="58">
        <v>1251082</v>
      </c>
      <c r="E31" s="58">
        <v>1568984</v>
      </c>
      <c r="F31" s="58">
        <v>1750279</v>
      </c>
      <c r="G31" s="58">
        <v>2031315</v>
      </c>
      <c r="H31" s="58">
        <v>2073554</v>
      </c>
      <c r="I31" s="58">
        <v>1841431</v>
      </c>
      <c r="J31" s="58">
        <v>1663273</v>
      </c>
      <c r="K31" s="58">
        <v>1810487</v>
      </c>
      <c r="L31" s="58">
        <v>1495297</v>
      </c>
      <c r="M31" s="58">
        <v>1295122</v>
      </c>
      <c r="N31" s="58">
        <v>2322031</v>
      </c>
      <c r="O31" s="58">
        <v>1021904</v>
      </c>
      <c r="P31" s="58">
        <v>743052</v>
      </c>
      <c r="Q31" s="58">
        <v>471526</v>
      </c>
      <c r="R31" s="58">
        <v>260058</v>
      </c>
    </row>
    <row r="33" spans="2:12" ht="12.75">
      <c r="B33" s="21" t="s">
        <v>236</v>
      </c>
      <c r="C33" s="33"/>
      <c r="D33" s="33"/>
      <c r="E33" s="33"/>
      <c r="F33" s="33"/>
      <c r="H33" s="21" t="s">
        <v>237</v>
      </c>
      <c r="I33" s="33"/>
      <c r="J33" s="33"/>
      <c r="K33" s="33"/>
      <c r="L33" s="33"/>
    </row>
    <row r="34" spans="2:15" ht="12.75">
      <c r="B34" s="59" t="s">
        <v>242</v>
      </c>
      <c r="C34" s="59" t="s">
        <v>238</v>
      </c>
      <c r="D34" s="59" t="s">
        <v>239</v>
      </c>
      <c r="E34" s="59" t="s">
        <v>240</v>
      </c>
      <c r="F34" s="59" t="s">
        <v>241</v>
      </c>
      <c r="H34" s="59" t="s">
        <v>242</v>
      </c>
      <c r="I34" s="59" t="s">
        <v>238</v>
      </c>
      <c r="J34" s="59" t="s">
        <v>239</v>
      </c>
      <c r="K34" s="80" t="s">
        <v>351</v>
      </c>
      <c r="L34" s="80" t="s">
        <v>352</v>
      </c>
      <c r="M34" s="75"/>
      <c r="N34" s="75"/>
      <c r="O34" s="75"/>
    </row>
    <row r="35" spans="1:15" ht="12.75">
      <c r="A35" s="11" t="s">
        <v>210</v>
      </c>
      <c r="B35" s="3">
        <v>21.243473035565657</v>
      </c>
      <c r="C35" s="3">
        <v>11.135495862679015</v>
      </c>
      <c r="D35" s="3">
        <v>39.670507265038616</v>
      </c>
      <c r="E35" s="3">
        <v>15.418005650792939</v>
      </c>
      <c r="F35" s="3">
        <v>12.532518185923776</v>
      </c>
      <c r="H35" s="3">
        <v>19.749415621646257</v>
      </c>
      <c r="I35" s="3">
        <v>13.358742153158582</v>
      </c>
      <c r="J35" s="3">
        <v>37.70342982314285</v>
      </c>
      <c r="K35" s="81">
        <f>(SUM(K20:L20)/B20)*100</f>
        <v>9.101968509724937</v>
      </c>
      <c r="L35" s="81">
        <f>(SUM(M20:R20)/B20)*100</f>
        <v>20.08644389232737</v>
      </c>
      <c r="M35" s="75"/>
      <c r="N35" s="76"/>
      <c r="O35" s="76"/>
    </row>
    <row r="36" spans="1:15" ht="12.75">
      <c r="A36" s="12" t="s">
        <v>211</v>
      </c>
      <c r="B36" s="3">
        <v>20.122158126908722</v>
      </c>
      <c r="C36" s="3">
        <v>14.767237061095223</v>
      </c>
      <c r="D36" s="3">
        <v>37.332019110098514</v>
      </c>
      <c r="E36" s="3">
        <v>15.257377693753671</v>
      </c>
      <c r="F36" s="3">
        <v>12.521208008143876</v>
      </c>
      <c r="H36" s="3">
        <v>18.177528147521222</v>
      </c>
      <c r="I36" s="3">
        <v>14.302274883947577</v>
      </c>
      <c r="J36" s="3">
        <v>36.01138724320997</v>
      </c>
      <c r="K36" s="81">
        <f>(SUM(K21:L21)/B21)*100</f>
        <v>10.345464337924136</v>
      </c>
      <c r="L36" s="81">
        <f>(SUM(M21:R21)/B21)*100</f>
        <v>21.163345387397094</v>
      </c>
      <c r="M36" s="75"/>
      <c r="N36" s="76"/>
      <c r="O36" s="76"/>
    </row>
    <row r="37" spans="1:12" ht="12.75">
      <c r="A37" s="11"/>
      <c r="B37" s="3"/>
      <c r="C37" s="3"/>
      <c r="D37" s="3"/>
      <c r="E37" s="3"/>
      <c r="F37" s="3"/>
      <c r="H37" s="3"/>
      <c r="I37" s="3"/>
      <c r="J37" s="3"/>
      <c r="K37" s="82"/>
      <c r="L37" s="82"/>
    </row>
    <row r="38" spans="1:15" ht="12.75">
      <c r="A38" s="12" t="s">
        <v>212</v>
      </c>
      <c r="B38" s="3">
        <v>24.008051168952676</v>
      </c>
      <c r="C38" s="3">
        <v>13.481776760898363</v>
      </c>
      <c r="D38" s="3">
        <v>35.55762600590471</v>
      </c>
      <c r="E38" s="3">
        <v>16.3071552405326</v>
      </c>
      <c r="F38" s="3">
        <v>10.645390823711637</v>
      </c>
      <c r="H38" s="3">
        <v>24.433922422194794</v>
      </c>
      <c r="I38" s="3">
        <v>14.04392177246443</v>
      </c>
      <c r="J38" s="3">
        <v>34.011760119550395</v>
      </c>
      <c r="K38" s="81">
        <f>(SUM(K23:L23)/B23)*100</f>
        <v>9.048713533883438</v>
      </c>
      <c r="L38" s="81">
        <f>(SUM(M23:R23)/B23)*100</f>
        <v>18.46168215190696</v>
      </c>
      <c r="M38" s="75"/>
      <c r="N38" s="76"/>
      <c r="O38" s="76"/>
    </row>
    <row r="39" spans="1:15" ht="12.75">
      <c r="A39" s="12" t="s">
        <v>213</v>
      </c>
      <c r="B39" s="3">
        <v>20.67056211885382</v>
      </c>
      <c r="C39" s="3">
        <v>13.801638131203593</v>
      </c>
      <c r="D39" s="3">
        <v>34.990176315990915</v>
      </c>
      <c r="E39" s="3">
        <v>17.177413181597814</v>
      </c>
      <c r="F39" s="3">
        <v>13.360210252353859</v>
      </c>
      <c r="H39" s="3">
        <v>18.45081973869053</v>
      </c>
      <c r="I39" s="3">
        <v>11.835256477925116</v>
      </c>
      <c r="J39" s="3">
        <v>34.13994429512216</v>
      </c>
      <c r="K39" s="81">
        <f>(SUM(K24:L24)/B24)*100</f>
        <v>12.146261845406784</v>
      </c>
      <c r="L39" s="81">
        <f>(SUM(M24:R24)/B24)*100</f>
        <v>23.427717642855402</v>
      </c>
      <c r="M39" s="75"/>
      <c r="N39" s="76"/>
      <c r="O39" s="76"/>
    </row>
    <row r="40" spans="1:12" ht="12.75">
      <c r="A40" s="9"/>
      <c r="B40" s="3"/>
      <c r="C40" s="3"/>
      <c r="D40" s="3"/>
      <c r="E40" s="3"/>
      <c r="F40" s="3"/>
      <c r="H40" s="3"/>
      <c r="I40" s="3"/>
      <c r="J40" s="3"/>
      <c r="K40" s="82"/>
      <c r="L40" s="82"/>
    </row>
    <row r="41" spans="1:15" ht="12.75">
      <c r="A41" s="11" t="s">
        <v>124</v>
      </c>
      <c r="B41" s="3">
        <v>25.4266865248361</v>
      </c>
      <c r="C41" s="3">
        <v>14.824069236285634</v>
      </c>
      <c r="D41" s="3">
        <v>35.74469949965638</v>
      </c>
      <c r="E41" s="3">
        <v>13.316011138493131</v>
      </c>
      <c r="F41" s="3">
        <v>10.688533600728721</v>
      </c>
      <c r="H41" s="3">
        <v>23.204360817498543</v>
      </c>
      <c r="I41" s="3">
        <v>15.157338230346442</v>
      </c>
      <c r="J41" s="3">
        <v>35.49716580915632</v>
      </c>
      <c r="K41" s="81">
        <f>(SUM(K26:L26)/B26)*100</f>
        <v>8.73679325650492</v>
      </c>
      <c r="L41" s="81">
        <f>(SUM(M26:R26)/B26)*100</f>
        <v>17.404341886493775</v>
      </c>
      <c r="M41" s="75"/>
      <c r="N41" s="76"/>
      <c r="O41" s="76"/>
    </row>
    <row r="42" spans="1:15" ht="12.75">
      <c r="A42" s="25" t="s">
        <v>143</v>
      </c>
      <c r="B42" s="3">
        <v>22.060711236534207</v>
      </c>
      <c r="C42" s="3">
        <v>13.626912276581812</v>
      </c>
      <c r="D42" s="3">
        <v>37.217245764482755</v>
      </c>
      <c r="E42" s="3">
        <v>15.017483387299318</v>
      </c>
      <c r="F42" s="3">
        <v>12.077647335101904</v>
      </c>
      <c r="H42" s="3">
        <v>20.04887220878268</v>
      </c>
      <c r="I42" s="3">
        <v>13.238942521459307</v>
      </c>
      <c r="J42" s="3">
        <v>36.18632859306821</v>
      </c>
      <c r="K42" s="81">
        <f>(SUM(K27:L27)/B27)*100</f>
        <v>10.265160935392222</v>
      </c>
      <c r="L42" s="81">
        <f>(SUM(M27:R27)/B27)*100</f>
        <v>20.26069574129758</v>
      </c>
      <c r="M42" s="75"/>
      <c r="N42" s="76"/>
      <c r="O42" s="76"/>
    </row>
    <row r="43" spans="1:12" ht="12.75">
      <c r="A43" s="24"/>
      <c r="B43" s="3"/>
      <c r="C43" s="3"/>
      <c r="D43" s="3"/>
      <c r="E43" s="3"/>
      <c r="F43" s="3"/>
      <c r="H43" s="3"/>
      <c r="I43" s="3"/>
      <c r="J43" s="3"/>
      <c r="K43" s="82"/>
      <c r="L43" s="82"/>
    </row>
    <row r="44" spans="1:15" ht="12.75">
      <c r="A44" s="12" t="s">
        <v>251</v>
      </c>
      <c r="B44" s="3">
        <v>20.091386508597218</v>
      </c>
      <c r="C44" s="3">
        <v>10.7169250734952</v>
      </c>
      <c r="D44" s="3">
        <v>33.97408211849784</v>
      </c>
      <c r="E44" s="3">
        <v>19.05972045743329</v>
      </c>
      <c r="F44" s="3">
        <v>16.15788584197645</v>
      </c>
      <c r="H44" s="3">
        <v>18.05260391221702</v>
      </c>
      <c r="I44" s="3">
        <v>9.480347090876561</v>
      </c>
      <c r="J44" s="3">
        <v>32.92138243937541</v>
      </c>
      <c r="K44" s="81">
        <f>(SUM(K29:L29)/B29)*100</f>
        <v>13.316616752573147</v>
      </c>
      <c r="L44" s="81">
        <f>(SUM(M29:R29)/B29)*100</f>
        <v>26.229049804957867</v>
      </c>
      <c r="M44" s="75"/>
      <c r="N44" s="76"/>
      <c r="O44" s="76"/>
    </row>
    <row r="45" spans="1:12" ht="12.75">
      <c r="A45" s="10"/>
      <c r="B45" s="3"/>
      <c r="C45" s="3"/>
      <c r="D45" s="3"/>
      <c r="E45" s="3"/>
      <c r="F45" s="3"/>
      <c r="H45" s="3"/>
      <c r="I45" s="3"/>
      <c r="J45" s="3"/>
      <c r="K45" s="82"/>
      <c r="L45" s="82"/>
    </row>
    <row r="46" spans="1:18" ht="13.5" thickBot="1">
      <c r="A46" s="18" t="s">
        <v>38</v>
      </c>
      <c r="B46" s="42">
        <v>21.212022020438663</v>
      </c>
      <c r="C46" s="42">
        <v>11.283836176414635</v>
      </c>
      <c r="D46" s="42">
        <v>35.950045814711764</v>
      </c>
      <c r="E46" s="42">
        <v>17.757155256633066</v>
      </c>
      <c r="F46" s="42">
        <v>13.79694073180187</v>
      </c>
      <c r="G46" s="41"/>
      <c r="H46" s="42">
        <v>19.15180758789025</v>
      </c>
      <c r="I46" s="42">
        <v>10.555723370161466</v>
      </c>
      <c r="J46" s="42">
        <v>35.034644046505484</v>
      </c>
      <c r="K46" s="83">
        <f>(SUM(K31:L31)/B31)*100</f>
        <v>12.373803104432964</v>
      </c>
      <c r="L46" s="83">
        <f>(SUM(M31:R31)/B31)*100</f>
        <v>22.88402189100984</v>
      </c>
      <c r="M46" s="78"/>
      <c r="N46" s="77"/>
      <c r="O46" s="77"/>
      <c r="P46" s="41"/>
      <c r="Q46" s="41"/>
      <c r="R46" s="41"/>
    </row>
    <row r="47" spans="1:12" ht="12.75">
      <c r="A47" s="96" t="s">
        <v>353</v>
      </c>
      <c r="K47" s="84"/>
      <c r="L47" s="84"/>
    </row>
  </sheetData>
  <mergeCells count="29">
    <mergeCell ref="DM3:DN3"/>
    <mergeCell ref="CM3:CN3"/>
    <mergeCell ref="CQ3:CS3"/>
    <mergeCell ref="DI3:DK3"/>
    <mergeCell ref="CU3:CV3"/>
    <mergeCell ref="AS2:AX2"/>
    <mergeCell ref="AZ2:BE3"/>
    <mergeCell ref="BG2:BJ3"/>
    <mergeCell ref="DS17:DW17"/>
    <mergeCell ref="AR17:AX17"/>
    <mergeCell ref="DT3:DU3"/>
    <mergeCell ref="BN3:BO3"/>
    <mergeCell ref="CY3:CZ3"/>
    <mergeCell ref="DE3:DG3"/>
    <mergeCell ref="CE3:CF3"/>
    <mergeCell ref="B3:R3"/>
    <mergeCell ref="AN3:AP3"/>
    <mergeCell ref="B18:R18"/>
    <mergeCell ref="CI3:CK3"/>
    <mergeCell ref="T17:X22"/>
    <mergeCell ref="Z17:AF18"/>
    <mergeCell ref="AH17:AP18"/>
    <mergeCell ref="U3:V3"/>
    <mergeCell ref="BM17:BQ18"/>
    <mergeCell ref="BS17:BW19"/>
    <mergeCell ref="CH17:CN17"/>
    <mergeCell ref="BT2:BU3"/>
    <mergeCell ref="BZ3:CA3"/>
    <mergeCell ref="CB3:CC3"/>
  </mergeCells>
  <printOptions/>
  <pageMargins left="0.75" right="0.75" top="1" bottom="1" header="0.5" footer="0.5"/>
  <pageSetup fitToHeight="1" fitToWidth="1" horizontalDpi="600" verticalDpi="600" orientation="landscape" paperSize="9" scale="10" r:id="rId1"/>
</worksheet>
</file>

<file path=xl/worksheets/sheet11.xml><?xml version="1.0" encoding="utf-8"?>
<worksheet xmlns="http://schemas.openxmlformats.org/spreadsheetml/2006/main" xmlns:r="http://schemas.openxmlformats.org/officeDocument/2006/relationships">
  <dimension ref="A1:EJ143"/>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5.14062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384</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40" ht="12.75">
      <c r="A5" s="11" t="s">
        <v>210</v>
      </c>
      <c r="B5" s="6">
        <v>2679.27</v>
      </c>
      <c r="C5" s="6">
        <v>569.17</v>
      </c>
      <c r="D5" s="6">
        <v>97.48</v>
      </c>
      <c r="E5" s="6">
        <v>200.87</v>
      </c>
      <c r="F5" s="6">
        <v>248.12</v>
      </c>
      <c r="G5" s="6">
        <v>276.12</v>
      </c>
      <c r="H5" s="6">
        <v>232.62</v>
      </c>
      <c r="I5" s="6">
        <v>188.61</v>
      </c>
      <c r="J5" s="6">
        <v>117.41</v>
      </c>
      <c r="K5" s="6">
        <v>174.04</v>
      </c>
      <c r="L5" s="6">
        <v>130.21</v>
      </c>
      <c r="M5" s="6">
        <v>108.84</v>
      </c>
      <c r="N5" s="6">
        <v>197.76</v>
      </c>
      <c r="O5" s="6">
        <v>60.17</v>
      </c>
      <c r="P5" s="6">
        <v>52.35</v>
      </c>
      <c r="Q5" s="6">
        <v>16.5</v>
      </c>
      <c r="R5" s="6">
        <v>9</v>
      </c>
      <c r="T5" s="11" t="s">
        <v>210</v>
      </c>
      <c r="U5" s="5">
        <v>1654.88</v>
      </c>
      <c r="V5" s="5">
        <v>92.75</v>
      </c>
      <c r="W5" s="5"/>
      <c r="X5" s="14">
        <v>5.604635985690805</v>
      </c>
      <c r="Z5" s="11" t="s">
        <v>210</v>
      </c>
      <c r="AA5" s="5">
        <v>4449.14</v>
      </c>
      <c r="AB5" s="5">
        <v>613.09</v>
      </c>
      <c r="AC5" s="5">
        <v>310.76</v>
      </c>
      <c r="AD5" s="5"/>
      <c r="AE5" s="14">
        <v>13.779966465429276</v>
      </c>
      <c r="AF5" s="14">
        <v>6.984720642641048</v>
      </c>
      <c r="AG5" s="23"/>
      <c r="AH5" s="11" t="s">
        <v>210</v>
      </c>
      <c r="AI5" s="5">
        <v>5427.73</v>
      </c>
      <c r="AJ5" s="5">
        <v>511.97</v>
      </c>
      <c r="AK5" s="5">
        <v>1151.6</v>
      </c>
      <c r="AL5" s="5">
        <v>3</v>
      </c>
      <c r="AM5" s="5"/>
      <c r="AN5" s="14">
        <v>9.432488351483954</v>
      </c>
      <c r="AO5" s="14">
        <v>21.21697284131672</v>
      </c>
      <c r="AP5" s="14">
        <v>0.05527172501211372</v>
      </c>
      <c r="AQ5" s="14"/>
      <c r="AR5" s="11" t="s">
        <v>210</v>
      </c>
      <c r="AS5" s="5">
        <v>1106.55</v>
      </c>
      <c r="AT5" s="5">
        <v>1751.56</v>
      </c>
      <c r="AU5" s="5">
        <v>1585.06</v>
      </c>
      <c r="AV5" s="5">
        <v>204.56</v>
      </c>
      <c r="AW5" s="5">
        <v>660.33</v>
      </c>
      <c r="AX5" s="5">
        <v>105.9</v>
      </c>
      <c r="AY5" s="5"/>
      <c r="AZ5" s="5">
        <v>1.08</v>
      </c>
      <c r="BA5" s="5">
        <v>8.88</v>
      </c>
      <c r="BB5" s="5">
        <v>27.61</v>
      </c>
      <c r="BC5" s="5">
        <v>4.71</v>
      </c>
      <c r="BD5" s="5">
        <v>15.99</v>
      </c>
      <c r="BE5" s="5">
        <v>1.71</v>
      </c>
      <c r="BF5" s="5"/>
      <c r="BG5" s="14">
        <v>0.09760065067100449</v>
      </c>
      <c r="BH5" s="14">
        <v>1.163453989912967</v>
      </c>
      <c r="BI5" s="14">
        <v>2.4215165144700377</v>
      </c>
      <c r="BJ5" s="14">
        <v>1.6147308781869687</v>
      </c>
      <c r="BK5" s="14"/>
      <c r="BL5" s="14"/>
      <c r="BM5" s="11" t="s">
        <v>210</v>
      </c>
      <c r="BN5" s="6">
        <v>3896.67</v>
      </c>
      <c r="BO5" s="6">
        <v>631.34</v>
      </c>
      <c r="BP5" s="5"/>
      <c r="BQ5" s="14">
        <v>16.202039177040913</v>
      </c>
      <c r="BR5" s="14"/>
      <c r="BS5" s="11" t="s">
        <v>210</v>
      </c>
      <c r="BT5" s="5">
        <v>1386.78</v>
      </c>
      <c r="BU5" s="5">
        <v>165.24</v>
      </c>
      <c r="BV5" s="5"/>
      <c r="BW5" s="14">
        <v>11.915372301302298</v>
      </c>
      <c r="BY5" s="11" t="s">
        <v>210</v>
      </c>
      <c r="BZ5" s="5">
        <v>838.88</v>
      </c>
      <c r="CA5" s="5">
        <v>3</v>
      </c>
      <c r="CB5" s="5">
        <v>733.47</v>
      </c>
      <c r="CC5" s="5">
        <v>0.36</v>
      </c>
      <c r="CD5" s="5"/>
      <c r="CE5" s="14">
        <v>0.35761968338737365</v>
      </c>
      <c r="CF5" s="14">
        <v>0.049081762035257055</v>
      </c>
      <c r="CH5" s="11" t="s">
        <v>210</v>
      </c>
      <c r="CI5" s="5">
        <v>1789.09</v>
      </c>
      <c r="CJ5" s="5">
        <v>35.73</v>
      </c>
      <c r="CK5" s="5">
        <v>135.92</v>
      </c>
      <c r="CL5" s="5"/>
      <c r="CM5" s="14">
        <v>1.9971046733255453</v>
      </c>
      <c r="CN5" s="14">
        <v>7.597158331889396</v>
      </c>
      <c r="CP5" s="11" t="s">
        <v>210</v>
      </c>
      <c r="CQ5" s="5">
        <v>652.62</v>
      </c>
      <c r="CR5" s="5">
        <v>324.43</v>
      </c>
      <c r="CS5" s="5">
        <v>62.58</v>
      </c>
      <c r="CT5" s="5"/>
      <c r="CU5" s="14">
        <v>49.71193037295823</v>
      </c>
      <c r="CV5" s="14">
        <v>9.58904109589041</v>
      </c>
      <c r="CX5" s="11" t="s">
        <v>210</v>
      </c>
      <c r="CY5" s="5">
        <v>2886.27</v>
      </c>
      <c r="CZ5" s="5">
        <v>108.09</v>
      </c>
      <c r="DA5" s="5"/>
      <c r="DB5" s="14">
        <v>3.744971884127265</v>
      </c>
      <c r="DD5" s="11" t="s">
        <v>210</v>
      </c>
      <c r="DE5" s="5">
        <v>1549.52</v>
      </c>
      <c r="DF5" s="5">
        <v>7.08</v>
      </c>
      <c r="DG5" s="5">
        <v>23.07</v>
      </c>
      <c r="DH5" s="5"/>
      <c r="DI5" s="5">
        <v>1227.14</v>
      </c>
      <c r="DJ5" s="5">
        <v>3.36</v>
      </c>
      <c r="DK5" s="5">
        <v>13.6</v>
      </c>
      <c r="DL5" s="5"/>
      <c r="DM5" s="97">
        <f>((DJ5+DF5)/($DI5+$DE5))*100</f>
        <v>0.37599129889867683</v>
      </c>
      <c r="DN5" s="97">
        <f>((DK5+DG5)/($DI5+$DE5))*100</f>
        <v>1.3206514301354868</v>
      </c>
      <c r="DO5" s="14"/>
      <c r="DS5" s="11" t="s">
        <v>210</v>
      </c>
      <c r="DT5" s="6">
        <v>3896.67</v>
      </c>
      <c r="DU5" s="5">
        <v>835.82</v>
      </c>
      <c r="DV5" s="5"/>
      <c r="DW5" s="97">
        <v>21.449596706931818</v>
      </c>
      <c r="DZ5" s="6"/>
      <c r="EA5" s="6"/>
      <c r="EB5" s="6"/>
      <c r="EC5" s="6"/>
      <c r="ED5" s="6"/>
      <c r="EE5" s="6"/>
      <c r="EF5" s="6"/>
      <c r="EG5" s="6"/>
      <c r="EH5" s="6"/>
      <c r="EI5" s="6"/>
      <c r="EJ5" s="6"/>
    </row>
    <row r="6" spans="1:127" ht="12.75" customHeight="1">
      <c r="A6" s="12" t="s">
        <v>212</v>
      </c>
      <c r="B6" s="6">
        <v>2543.73</v>
      </c>
      <c r="C6" s="6">
        <v>610.7</v>
      </c>
      <c r="D6" s="6">
        <v>181.97</v>
      </c>
      <c r="E6" s="6">
        <v>160.97</v>
      </c>
      <c r="F6" s="6">
        <v>181.89</v>
      </c>
      <c r="G6" s="6">
        <v>196.87</v>
      </c>
      <c r="H6" s="6">
        <v>182.91</v>
      </c>
      <c r="I6" s="6">
        <v>173.91</v>
      </c>
      <c r="J6" s="6">
        <v>168.91</v>
      </c>
      <c r="K6" s="6">
        <v>161.94</v>
      </c>
      <c r="L6" s="6">
        <v>125.97</v>
      </c>
      <c r="M6" s="6">
        <v>126.9</v>
      </c>
      <c r="N6" s="6">
        <v>172.86</v>
      </c>
      <c r="O6" s="6">
        <v>54.97</v>
      </c>
      <c r="P6" s="6">
        <v>21.96</v>
      </c>
      <c r="Q6" s="6">
        <v>18</v>
      </c>
      <c r="R6" s="6">
        <v>3</v>
      </c>
      <c r="T6" s="12" t="s">
        <v>212</v>
      </c>
      <c r="U6" s="5">
        <v>1274.36</v>
      </c>
      <c r="V6" s="5">
        <v>112.97</v>
      </c>
      <c r="W6" s="5"/>
      <c r="X6" s="14">
        <v>8.864841959885746</v>
      </c>
      <c r="Z6" s="12" t="s">
        <v>212</v>
      </c>
      <c r="AA6" s="5">
        <v>4078.91</v>
      </c>
      <c r="AB6" s="5">
        <v>772.46</v>
      </c>
      <c r="AC6" s="5">
        <v>364.74</v>
      </c>
      <c r="AD6" s="5"/>
      <c r="AE6" s="14">
        <v>18.937902527881224</v>
      </c>
      <c r="AF6" s="14">
        <v>8.942094824352585</v>
      </c>
      <c r="AG6" s="23"/>
      <c r="AH6" s="12" t="s">
        <v>212</v>
      </c>
      <c r="AI6" s="5">
        <v>4907.23</v>
      </c>
      <c r="AJ6" s="5">
        <v>608.79</v>
      </c>
      <c r="AK6" s="5">
        <v>1242.07</v>
      </c>
      <c r="AL6" s="5">
        <v>3</v>
      </c>
      <c r="AM6" s="5"/>
      <c r="AN6" s="14">
        <v>12.405980563372818</v>
      </c>
      <c r="AO6" s="14">
        <v>25.31102067765318</v>
      </c>
      <c r="AP6" s="14">
        <v>0.06113428553379402</v>
      </c>
      <c r="AQ6" s="14"/>
      <c r="AR6" s="12" t="s">
        <v>212</v>
      </c>
      <c r="AS6" s="5">
        <v>1220.39</v>
      </c>
      <c r="AT6" s="5">
        <v>1446.35</v>
      </c>
      <c r="AU6" s="5">
        <v>1464.26</v>
      </c>
      <c r="AV6" s="5">
        <v>203.8</v>
      </c>
      <c r="AW6" s="5">
        <v>501.49</v>
      </c>
      <c r="AX6" s="5">
        <v>59.94</v>
      </c>
      <c r="AY6" s="5"/>
      <c r="AZ6" s="5">
        <v>3</v>
      </c>
      <c r="BA6" s="5">
        <v>18</v>
      </c>
      <c r="BB6" s="5">
        <v>32</v>
      </c>
      <c r="BC6" s="5">
        <v>0</v>
      </c>
      <c r="BD6" s="5">
        <v>17.97</v>
      </c>
      <c r="BE6" s="5">
        <v>3</v>
      </c>
      <c r="BF6" s="5"/>
      <c r="BG6" s="14">
        <v>0.2458230565638853</v>
      </c>
      <c r="BH6" s="14">
        <v>1.6054405168234112</v>
      </c>
      <c r="BI6" s="14">
        <v>3.583321701330036</v>
      </c>
      <c r="BJ6" s="14">
        <v>5.005005005005005</v>
      </c>
      <c r="BK6" s="14"/>
      <c r="BL6" s="14"/>
      <c r="BM6" s="12" t="s">
        <v>212</v>
      </c>
      <c r="BN6" s="6">
        <v>3498.97</v>
      </c>
      <c r="BO6" s="6">
        <v>826.33</v>
      </c>
      <c r="BP6" s="5"/>
      <c r="BQ6" s="14">
        <v>23.616378534254366</v>
      </c>
      <c r="BR6" s="14"/>
      <c r="BS6" s="12" t="s">
        <v>212</v>
      </c>
      <c r="BT6" s="5">
        <v>1536.09</v>
      </c>
      <c r="BU6" s="5">
        <v>162.87</v>
      </c>
      <c r="BV6" s="5"/>
      <c r="BW6" s="14">
        <v>10.602894361658498</v>
      </c>
      <c r="BY6" s="12" t="s">
        <v>212</v>
      </c>
      <c r="BZ6" s="5">
        <v>813.64</v>
      </c>
      <c r="CA6" s="5">
        <v>6</v>
      </c>
      <c r="CB6" s="5">
        <v>667.57</v>
      </c>
      <c r="CC6" s="5">
        <v>0</v>
      </c>
      <c r="CD6" s="5"/>
      <c r="CE6" s="14">
        <v>0.7374268718352097</v>
      </c>
      <c r="CF6" s="14">
        <v>0</v>
      </c>
      <c r="CH6" s="12" t="s">
        <v>212</v>
      </c>
      <c r="CI6" s="5">
        <v>1386.37</v>
      </c>
      <c r="CJ6" s="5">
        <v>49.97</v>
      </c>
      <c r="CK6" s="5">
        <v>211.92</v>
      </c>
      <c r="CL6" s="5"/>
      <c r="CM6" s="14">
        <v>3.6043768979421085</v>
      </c>
      <c r="CN6" s="14">
        <v>15.285962621810917</v>
      </c>
      <c r="CP6" s="12" t="s">
        <v>212</v>
      </c>
      <c r="CQ6" s="5">
        <v>699.78</v>
      </c>
      <c r="CR6" s="5">
        <v>236.87</v>
      </c>
      <c r="CS6" s="5">
        <v>63</v>
      </c>
      <c r="CT6" s="5"/>
      <c r="CU6" s="14">
        <v>33.84920975163623</v>
      </c>
      <c r="CV6" s="14">
        <v>9.002829460687645</v>
      </c>
      <c r="CX6" s="12" t="s">
        <v>212</v>
      </c>
      <c r="CY6" s="5">
        <v>2649.48</v>
      </c>
      <c r="CZ6" s="5">
        <v>157.79</v>
      </c>
      <c r="DA6" s="5"/>
      <c r="DB6" s="14">
        <v>5.955508250675604</v>
      </c>
      <c r="DD6" s="12" t="s">
        <v>212</v>
      </c>
      <c r="DE6" s="5">
        <v>459.56</v>
      </c>
      <c r="DF6" s="5">
        <v>0</v>
      </c>
      <c r="DG6" s="5">
        <v>11.97</v>
      </c>
      <c r="DH6" s="5"/>
      <c r="DI6" s="5">
        <v>2012.12</v>
      </c>
      <c r="DJ6" s="5">
        <v>3</v>
      </c>
      <c r="DK6" s="5">
        <v>39</v>
      </c>
      <c r="DL6" s="5"/>
      <c r="DM6" s="97">
        <f>((DJ6+DF6)/($DI6+$DE6))*100</f>
        <v>0.1213749352667012</v>
      </c>
      <c r="DN6" s="97">
        <f>((DK6+DG6)/($DI6+$DE6))*100</f>
        <v>2.062160150181253</v>
      </c>
      <c r="DO6" s="14"/>
      <c r="DS6" s="12" t="s">
        <v>212</v>
      </c>
      <c r="DT6" s="6">
        <v>3498.97</v>
      </c>
      <c r="DU6" s="5">
        <v>1096.37</v>
      </c>
      <c r="DV6" s="5"/>
      <c r="DW6" s="97">
        <v>31.3340783144754</v>
      </c>
    </row>
    <row r="7" spans="1:127" ht="12.75">
      <c r="A7" s="11" t="s">
        <v>206</v>
      </c>
      <c r="B7" s="6">
        <v>8125.76</v>
      </c>
      <c r="C7" s="6">
        <v>2244.55</v>
      </c>
      <c r="D7" s="6">
        <v>505.53</v>
      </c>
      <c r="E7" s="6">
        <v>622.65</v>
      </c>
      <c r="F7" s="6">
        <v>470.55</v>
      </c>
      <c r="G7" s="6">
        <v>551.26</v>
      </c>
      <c r="H7" s="6">
        <v>587.05</v>
      </c>
      <c r="I7" s="6">
        <v>499.09</v>
      </c>
      <c r="J7" s="6">
        <v>457.92</v>
      </c>
      <c r="K7" s="6">
        <v>462</v>
      </c>
      <c r="L7" s="6">
        <v>340.42</v>
      </c>
      <c r="M7" s="6">
        <v>393.19</v>
      </c>
      <c r="N7" s="6">
        <v>609.42</v>
      </c>
      <c r="O7" s="6">
        <v>204.55</v>
      </c>
      <c r="P7" s="6">
        <v>95.12</v>
      </c>
      <c r="Q7" s="6">
        <v>66.71</v>
      </c>
      <c r="R7" s="6">
        <v>15.75</v>
      </c>
      <c r="T7" s="11" t="s">
        <v>206</v>
      </c>
      <c r="U7" s="5">
        <v>3551.67</v>
      </c>
      <c r="V7" s="5">
        <v>175.3</v>
      </c>
      <c r="W7" s="5"/>
      <c r="X7" s="14">
        <v>4.9357063015426546</v>
      </c>
      <c r="Z7" s="11" t="s">
        <v>206</v>
      </c>
      <c r="AA7" s="5">
        <v>13858.45</v>
      </c>
      <c r="AB7" s="5">
        <v>2155.89</v>
      </c>
      <c r="AC7" s="5">
        <v>958.32</v>
      </c>
      <c r="AD7" s="5"/>
      <c r="AE7" s="14">
        <v>15.556501628970048</v>
      </c>
      <c r="AF7" s="14">
        <v>6.9150590433995145</v>
      </c>
      <c r="AG7" s="23"/>
      <c r="AH7" s="11" t="s">
        <v>206</v>
      </c>
      <c r="AI7" s="5">
        <v>16822.44</v>
      </c>
      <c r="AJ7" s="5">
        <v>607.58</v>
      </c>
      <c r="AK7" s="5">
        <v>3642.2</v>
      </c>
      <c r="AL7" s="5">
        <v>0</v>
      </c>
      <c r="AM7" s="5"/>
      <c r="AN7" s="14">
        <v>3.6117233885215234</v>
      </c>
      <c r="AO7" s="14">
        <v>21.650842565050016</v>
      </c>
      <c r="AP7" s="14">
        <v>0</v>
      </c>
      <c r="AQ7" s="14"/>
      <c r="AR7" s="11" t="s">
        <v>206</v>
      </c>
      <c r="AS7" s="5">
        <v>4619.94</v>
      </c>
      <c r="AT7" s="5">
        <v>4389.99</v>
      </c>
      <c r="AU7" s="5">
        <v>4866.92</v>
      </c>
      <c r="AV7" s="5">
        <v>758.65</v>
      </c>
      <c r="AW7" s="5">
        <v>1920.29</v>
      </c>
      <c r="AX7" s="5">
        <v>221.22</v>
      </c>
      <c r="AY7" s="5"/>
      <c r="AZ7" s="5">
        <v>2.63</v>
      </c>
      <c r="BA7" s="5">
        <v>40.72</v>
      </c>
      <c r="BB7" s="5">
        <v>83.42</v>
      </c>
      <c r="BC7" s="5">
        <v>6</v>
      </c>
      <c r="BD7" s="5">
        <v>34.91</v>
      </c>
      <c r="BE7" s="5">
        <v>18</v>
      </c>
      <c r="BF7" s="5"/>
      <c r="BG7" s="14">
        <v>0.05692714623999446</v>
      </c>
      <c r="BH7" s="14">
        <v>1.299378167571259</v>
      </c>
      <c r="BI7" s="14">
        <v>1.8179545797770127</v>
      </c>
      <c r="BJ7" s="14">
        <v>8.136696501220504</v>
      </c>
      <c r="BK7" s="14"/>
      <c r="BL7" s="14"/>
      <c r="BM7" s="11" t="s">
        <v>206</v>
      </c>
      <c r="BN7" s="6">
        <v>11684.19</v>
      </c>
      <c r="BO7" s="6">
        <v>2157.09</v>
      </c>
      <c r="BP7" s="5"/>
      <c r="BQ7" s="14">
        <v>18.46161351364536</v>
      </c>
      <c r="BR7" s="14"/>
      <c r="BS7" s="11" t="s">
        <v>206</v>
      </c>
      <c r="BT7" s="5">
        <v>4832</v>
      </c>
      <c r="BU7" s="5">
        <v>703.17</v>
      </c>
      <c r="BV7" s="5"/>
      <c r="BW7" s="14">
        <v>14.552359271523176</v>
      </c>
      <c r="BY7" s="11" t="s">
        <v>206</v>
      </c>
      <c r="BZ7" s="5">
        <v>2345.82</v>
      </c>
      <c r="CA7" s="5">
        <v>32.52</v>
      </c>
      <c r="CB7" s="5">
        <v>2558.23</v>
      </c>
      <c r="CC7" s="5">
        <v>33.75</v>
      </c>
      <c r="CD7" s="5"/>
      <c r="CE7" s="14">
        <v>1.3862956237051436</v>
      </c>
      <c r="CF7" s="14">
        <v>1.3192715275796156</v>
      </c>
      <c r="CH7" s="11" t="s">
        <v>206</v>
      </c>
      <c r="CI7" s="5">
        <v>4712.25</v>
      </c>
      <c r="CJ7" s="5">
        <v>140.02</v>
      </c>
      <c r="CK7" s="5">
        <v>696.65</v>
      </c>
      <c r="CL7" s="5"/>
      <c r="CM7" s="14">
        <v>2.9714043185314876</v>
      </c>
      <c r="CN7" s="14">
        <v>14.783808159584064</v>
      </c>
      <c r="CP7" s="11" t="s">
        <v>206</v>
      </c>
      <c r="CQ7" s="5">
        <v>2462.93</v>
      </c>
      <c r="CR7" s="5">
        <v>856.09</v>
      </c>
      <c r="CS7" s="5">
        <v>149.01</v>
      </c>
      <c r="CT7" s="5"/>
      <c r="CU7" s="14">
        <v>34.75900654911021</v>
      </c>
      <c r="CV7" s="14">
        <v>6.050111046598969</v>
      </c>
      <c r="CX7" s="11" t="s">
        <v>206</v>
      </c>
      <c r="CY7" s="5">
        <v>6837.32</v>
      </c>
      <c r="CZ7" s="5">
        <v>139.42</v>
      </c>
      <c r="DA7" s="5"/>
      <c r="DB7" s="14">
        <v>2.0391030403725434</v>
      </c>
      <c r="DD7" s="11" t="s">
        <v>206</v>
      </c>
      <c r="DE7" s="5">
        <v>4657.47</v>
      </c>
      <c r="DF7" s="5">
        <v>13.32</v>
      </c>
      <c r="DG7" s="5">
        <v>192.54</v>
      </c>
      <c r="DH7" s="5"/>
      <c r="DI7" s="5">
        <v>2043.87</v>
      </c>
      <c r="DJ7" s="5">
        <v>12.48</v>
      </c>
      <c r="DK7" s="5">
        <v>33.85</v>
      </c>
      <c r="DL7" s="5"/>
      <c r="DM7" s="97">
        <f aca="true" t="shared" si="0" ref="DM7:DM43">((DJ7+DF7)/($DI7+$DE7))*100</f>
        <v>0.3849976273402036</v>
      </c>
      <c r="DN7" s="97">
        <f aca="true" t="shared" si="1" ref="DN7:DN43">((DK7+DG7)/($DI7+$DE7))*100</f>
        <v>3.3782795679670032</v>
      </c>
      <c r="DO7" s="14"/>
      <c r="DS7" s="11" t="s">
        <v>206</v>
      </c>
      <c r="DT7" s="6">
        <v>11684.19</v>
      </c>
      <c r="DU7" s="5">
        <v>2583.65</v>
      </c>
      <c r="DV7" s="5"/>
      <c r="DW7" s="97">
        <v>22.112358665855314</v>
      </c>
    </row>
    <row r="8" spans="1:127" ht="12.75" customHeight="1">
      <c r="A8" s="12" t="s">
        <v>207</v>
      </c>
      <c r="B8" s="6">
        <v>4583.16</v>
      </c>
      <c r="C8" s="6">
        <v>1146.25</v>
      </c>
      <c r="D8" s="6">
        <v>251.83</v>
      </c>
      <c r="E8" s="6">
        <v>243.69</v>
      </c>
      <c r="F8" s="6">
        <v>280.81</v>
      </c>
      <c r="G8" s="6">
        <v>303.41</v>
      </c>
      <c r="H8" s="6">
        <v>346.38</v>
      </c>
      <c r="I8" s="6">
        <v>302.39</v>
      </c>
      <c r="J8" s="6">
        <v>248.51</v>
      </c>
      <c r="K8" s="6">
        <v>247.21</v>
      </c>
      <c r="L8" s="6">
        <v>247.59</v>
      </c>
      <c r="M8" s="6">
        <v>209.99</v>
      </c>
      <c r="N8" s="6">
        <v>454.82</v>
      </c>
      <c r="O8" s="6">
        <v>177.45</v>
      </c>
      <c r="P8" s="6">
        <v>82.15</v>
      </c>
      <c r="Q8" s="6">
        <v>28.68</v>
      </c>
      <c r="R8" s="6">
        <v>12</v>
      </c>
      <c r="T8" s="12" t="s">
        <v>207</v>
      </c>
      <c r="U8" s="5">
        <v>2311.54</v>
      </c>
      <c r="V8" s="5">
        <v>123.61</v>
      </c>
      <c r="W8" s="5"/>
      <c r="X8" s="14">
        <v>5.347517239589192</v>
      </c>
      <c r="Z8" s="12" t="s">
        <v>207</v>
      </c>
      <c r="AA8" s="5">
        <v>7368.7</v>
      </c>
      <c r="AB8" s="5">
        <v>1009.24</v>
      </c>
      <c r="AC8" s="5">
        <v>431.16</v>
      </c>
      <c r="AD8" s="5"/>
      <c r="AE8" s="14">
        <v>13.696310068261702</v>
      </c>
      <c r="AF8" s="14">
        <v>5.85123563179394</v>
      </c>
      <c r="AG8" s="23"/>
      <c r="AH8" s="12" t="s">
        <v>207</v>
      </c>
      <c r="AI8" s="5">
        <v>9461.53</v>
      </c>
      <c r="AJ8" s="5">
        <v>902.88</v>
      </c>
      <c r="AK8" s="5">
        <v>1969.03</v>
      </c>
      <c r="AL8" s="5">
        <v>0</v>
      </c>
      <c r="AM8" s="5"/>
      <c r="AN8" s="14">
        <v>9.542642680412152</v>
      </c>
      <c r="AO8" s="14">
        <v>20.810904790240052</v>
      </c>
      <c r="AP8" s="14">
        <v>0</v>
      </c>
      <c r="AQ8" s="14"/>
      <c r="AR8" s="12" t="s">
        <v>207</v>
      </c>
      <c r="AS8" s="5">
        <v>2221.74</v>
      </c>
      <c r="AT8" s="5">
        <v>2342.84</v>
      </c>
      <c r="AU8" s="5">
        <v>2805.01</v>
      </c>
      <c r="AV8" s="5">
        <v>461.02</v>
      </c>
      <c r="AW8" s="5">
        <v>1492.17</v>
      </c>
      <c r="AX8" s="5">
        <v>101.18</v>
      </c>
      <c r="AY8" s="5"/>
      <c r="AZ8" s="5">
        <v>12</v>
      </c>
      <c r="BA8" s="5">
        <v>9</v>
      </c>
      <c r="BB8" s="5">
        <v>45.72</v>
      </c>
      <c r="BC8" s="5">
        <v>9</v>
      </c>
      <c r="BD8" s="5">
        <v>28.72</v>
      </c>
      <c r="BE8" s="5">
        <v>0</v>
      </c>
      <c r="BF8" s="5"/>
      <c r="BG8" s="14">
        <v>0.5401172054335791</v>
      </c>
      <c r="BH8" s="14">
        <v>1.1360577085937094</v>
      </c>
      <c r="BI8" s="14">
        <v>1.9247136720346878</v>
      </c>
      <c r="BJ8" s="14">
        <v>0</v>
      </c>
      <c r="BK8" s="14"/>
      <c r="BL8" s="14"/>
      <c r="BM8" s="12" t="s">
        <v>207</v>
      </c>
      <c r="BN8" s="6">
        <v>6571.62</v>
      </c>
      <c r="BO8" s="6">
        <v>1102.82</v>
      </c>
      <c r="BP8" s="5"/>
      <c r="BQ8" s="14">
        <v>16.781554624278336</v>
      </c>
      <c r="BR8" s="14"/>
      <c r="BS8" s="12" t="s">
        <v>207</v>
      </c>
      <c r="BT8" s="5">
        <v>2557.33</v>
      </c>
      <c r="BU8" s="5">
        <v>324.76</v>
      </c>
      <c r="BV8" s="5"/>
      <c r="BW8" s="14">
        <v>12.699182350341959</v>
      </c>
      <c r="BY8" s="12" t="s">
        <v>207</v>
      </c>
      <c r="BZ8" s="5">
        <v>1352.78</v>
      </c>
      <c r="CA8" s="5">
        <v>14.82</v>
      </c>
      <c r="CB8" s="5">
        <v>1414.61</v>
      </c>
      <c r="CC8" s="5">
        <v>20.22</v>
      </c>
      <c r="CD8" s="5"/>
      <c r="CE8" s="14">
        <v>1.095521814337882</v>
      </c>
      <c r="CF8" s="14">
        <v>1.4293692254402273</v>
      </c>
      <c r="CH8" s="12" t="s">
        <v>207</v>
      </c>
      <c r="CI8" s="5">
        <v>2366.47</v>
      </c>
      <c r="CJ8" s="5">
        <v>58.36</v>
      </c>
      <c r="CK8" s="5">
        <v>251.55</v>
      </c>
      <c r="CL8" s="5"/>
      <c r="CM8" s="14">
        <v>2.4661204240915797</v>
      </c>
      <c r="CN8" s="14">
        <v>10.629756557235039</v>
      </c>
      <c r="CP8" s="12" t="s">
        <v>207</v>
      </c>
      <c r="CQ8" s="5">
        <v>1050.97</v>
      </c>
      <c r="CR8" s="5">
        <v>516.02</v>
      </c>
      <c r="CS8" s="5">
        <v>96.22</v>
      </c>
      <c r="CT8" s="5"/>
      <c r="CU8" s="14">
        <v>49.09940340827997</v>
      </c>
      <c r="CV8" s="14">
        <v>9.155351722694274</v>
      </c>
      <c r="CX8" s="12" t="s">
        <v>207</v>
      </c>
      <c r="CY8" s="5">
        <v>4139.91</v>
      </c>
      <c r="CZ8" s="5">
        <v>6.55</v>
      </c>
      <c r="DA8" s="5"/>
      <c r="DB8" s="14">
        <v>0.15821599986473137</v>
      </c>
      <c r="DD8" s="12" t="s">
        <v>207</v>
      </c>
      <c r="DE8" s="5">
        <v>2502.7</v>
      </c>
      <c r="DF8" s="5">
        <v>3</v>
      </c>
      <c r="DG8" s="5">
        <v>56.82</v>
      </c>
      <c r="DH8" s="5"/>
      <c r="DI8" s="5">
        <v>2043.87</v>
      </c>
      <c r="DJ8" s="5">
        <v>7.83</v>
      </c>
      <c r="DK8" s="5">
        <v>37.2</v>
      </c>
      <c r="DL8" s="5"/>
      <c r="DM8" s="97">
        <f t="shared" si="0"/>
        <v>0.2382015453407734</v>
      </c>
      <c r="DN8" s="97">
        <f t="shared" si="1"/>
        <v>2.067932529357296</v>
      </c>
      <c r="DO8" s="14"/>
      <c r="DS8" s="12" t="s">
        <v>207</v>
      </c>
      <c r="DT8" s="6">
        <v>6571.62</v>
      </c>
      <c r="DU8" s="5">
        <v>1092.93</v>
      </c>
      <c r="DV8" s="5"/>
      <c r="DW8" s="97">
        <v>16.631059008281067</v>
      </c>
    </row>
    <row r="9" spans="1:127" ht="12.75">
      <c r="A9" s="11" t="s">
        <v>202</v>
      </c>
      <c r="B9" s="6">
        <v>3964.01</v>
      </c>
      <c r="C9" s="6">
        <v>1172.26</v>
      </c>
      <c r="D9" s="6">
        <v>238.86</v>
      </c>
      <c r="E9" s="6">
        <v>329.63</v>
      </c>
      <c r="F9" s="6">
        <v>244.89</v>
      </c>
      <c r="G9" s="6">
        <v>272.75</v>
      </c>
      <c r="H9" s="6">
        <v>275.23</v>
      </c>
      <c r="I9" s="6">
        <v>237.58</v>
      </c>
      <c r="J9" s="6">
        <v>207.38</v>
      </c>
      <c r="K9" s="6">
        <v>223.4</v>
      </c>
      <c r="L9" s="6">
        <v>175.31</v>
      </c>
      <c r="M9" s="6">
        <v>164.15</v>
      </c>
      <c r="N9" s="6">
        <v>251.63</v>
      </c>
      <c r="O9" s="6">
        <v>90.81</v>
      </c>
      <c r="P9" s="6">
        <v>42.3</v>
      </c>
      <c r="Q9" s="6">
        <v>34.83</v>
      </c>
      <c r="R9" s="6">
        <v>3</v>
      </c>
      <c r="T9" s="11" t="s">
        <v>202</v>
      </c>
      <c r="U9" s="5">
        <v>1783.42</v>
      </c>
      <c r="V9" s="5">
        <v>122.48</v>
      </c>
      <c r="W9" s="5"/>
      <c r="X9" s="14">
        <v>6.867703625618195</v>
      </c>
      <c r="Z9" s="11" t="s">
        <v>202</v>
      </c>
      <c r="AA9" s="5">
        <v>7001.1</v>
      </c>
      <c r="AB9" s="5">
        <v>1015.84</v>
      </c>
      <c r="AC9" s="5">
        <v>459.01</v>
      </c>
      <c r="AD9" s="5"/>
      <c r="AE9" s="14">
        <v>14.509719901158388</v>
      </c>
      <c r="AF9" s="14">
        <v>6.556255445572838</v>
      </c>
      <c r="AG9" s="23"/>
      <c r="AH9" s="11" t="s">
        <v>202</v>
      </c>
      <c r="AI9" s="5">
        <v>8242.49</v>
      </c>
      <c r="AJ9" s="5">
        <v>387.27</v>
      </c>
      <c r="AK9" s="5">
        <v>1633.78</v>
      </c>
      <c r="AL9" s="5">
        <v>0</v>
      </c>
      <c r="AM9" s="5"/>
      <c r="AN9" s="14">
        <v>4.6984588395011695</v>
      </c>
      <c r="AO9" s="14">
        <v>19.821437453973253</v>
      </c>
      <c r="AP9" s="14">
        <v>0</v>
      </c>
      <c r="AQ9" s="14"/>
      <c r="AR9" s="11" t="s">
        <v>202</v>
      </c>
      <c r="AS9" s="5">
        <v>2356.21</v>
      </c>
      <c r="AT9" s="5">
        <v>2239.11</v>
      </c>
      <c r="AU9" s="5">
        <v>2388.83</v>
      </c>
      <c r="AV9" s="5">
        <v>326.88</v>
      </c>
      <c r="AW9" s="5">
        <v>810.32</v>
      </c>
      <c r="AX9" s="5">
        <v>74.2</v>
      </c>
      <c r="AY9" s="5"/>
      <c r="AZ9" s="5">
        <v>9</v>
      </c>
      <c r="BA9" s="5">
        <v>15.44</v>
      </c>
      <c r="BB9" s="5">
        <v>23</v>
      </c>
      <c r="BC9" s="5">
        <v>0</v>
      </c>
      <c r="BD9" s="5">
        <v>8.4</v>
      </c>
      <c r="BE9" s="5">
        <v>0</v>
      </c>
      <c r="BF9" s="5"/>
      <c r="BG9" s="14">
        <v>0.3819693490817881</v>
      </c>
      <c r="BH9" s="14">
        <v>0.775810221158387</v>
      </c>
      <c r="BI9" s="14">
        <v>1.0366275051831375</v>
      </c>
      <c r="BJ9" s="14">
        <v>0</v>
      </c>
      <c r="BK9" s="14"/>
      <c r="BL9" s="14"/>
      <c r="BM9" s="11" t="s">
        <v>202</v>
      </c>
      <c r="BN9" s="6">
        <v>5480</v>
      </c>
      <c r="BO9" s="6">
        <v>954.59</v>
      </c>
      <c r="BP9" s="5"/>
      <c r="BQ9" s="14">
        <v>17.419525547445254</v>
      </c>
      <c r="BR9" s="14"/>
      <c r="BS9" s="11" t="s">
        <v>202</v>
      </c>
      <c r="BT9" s="5">
        <v>2260.93</v>
      </c>
      <c r="BU9" s="5">
        <v>342.89</v>
      </c>
      <c r="BV9" s="5"/>
      <c r="BW9" s="14">
        <v>15.165883065818047</v>
      </c>
      <c r="BY9" s="11" t="s">
        <v>202</v>
      </c>
      <c r="BZ9" s="5">
        <v>1128.74</v>
      </c>
      <c r="CA9" s="5">
        <v>4.98</v>
      </c>
      <c r="CB9" s="5">
        <v>1257.04</v>
      </c>
      <c r="CC9" s="5">
        <v>13.44</v>
      </c>
      <c r="CD9" s="5"/>
      <c r="CE9" s="14">
        <v>0.4411999220369616</v>
      </c>
      <c r="CF9" s="14">
        <v>1.069178387322599</v>
      </c>
      <c r="CH9" s="11" t="s">
        <v>202</v>
      </c>
      <c r="CI9" s="5">
        <v>2264.42</v>
      </c>
      <c r="CJ9" s="5">
        <v>60.71</v>
      </c>
      <c r="CK9" s="5">
        <v>360.42</v>
      </c>
      <c r="CL9" s="5"/>
      <c r="CM9" s="14">
        <v>2.6810397364446525</v>
      </c>
      <c r="CN9" s="14">
        <v>15.91665857040655</v>
      </c>
      <c r="CP9" s="11" t="s">
        <v>202</v>
      </c>
      <c r="CQ9" s="5">
        <v>1101.25</v>
      </c>
      <c r="CR9" s="5">
        <v>458.03</v>
      </c>
      <c r="CS9" s="5">
        <v>110.21</v>
      </c>
      <c r="CT9" s="5"/>
      <c r="CU9" s="14">
        <v>41.59182746878547</v>
      </c>
      <c r="CV9" s="14">
        <v>10.00771850170261</v>
      </c>
      <c r="CX9" s="11" t="s">
        <v>202</v>
      </c>
      <c r="CY9" s="5">
        <v>3172.73</v>
      </c>
      <c r="CZ9" s="5">
        <v>97.8</v>
      </c>
      <c r="DA9" s="5"/>
      <c r="DB9" s="14">
        <v>3.0825188402416845</v>
      </c>
      <c r="DD9" s="11" t="s">
        <v>202</v>
      </c>
      <c r="DE9" s="5">
        <v>2570.03</v>
      </c>
      <c r="DF9" s="5">
        <v>13.44</v>
      </c>
      <c r="DG9" s="5">
        <v>88.92</v>
      </c>
      <c r="DH9" s="5"/>
      <c r="DI9" s="5">
        <v>526.55</v>
      </c>
      <c r="DJ9" s="5">
        <v>3</v>
      </c>
      <c r="DK9" s="5">
        <v>3</v>
      </c>
      <c r="DL9" s="5"/>
      <c r="DM9" s="97">
        <f t="shared" si="0"/>
        <v>0.5309082923741676</v>
      </c>
      <c r="DN9" s="97">
        <f t="shared" si="1"/>
        <v>2.9684361456833024</v>
      </c>
      <c r="DO9" s="14"/>
      <c r="DS9" s="11" t="s">
        <v>202</v>
      </c>
      <c r="DT9" s="6">
        <v>5480</v>
      </c>
      <c r="DU9" s="5">
        <v>972.69</v>
      </c>
      <c r="DV9" s="5"/>
      <c r="DW9" s="97">
        <v>17.749817518248175</v>
      </c>
    </row>
    <row r="10" spans="1:127" ht="12.75" customHeight="1">
      <c r="A10" s="12" t="s">
        <v>204</v>
      </c>
      <c r="B10" s="6">
        <v>3879.78</v>
      </c>
      <c r="C10" s="6">
        <v>1120.74</v>
      </c>
      <c r="D10" s="6">
        <v>256.94</v>
      </c>
      <c r="E10" s="6">
        <v>338.75</v>
      </c>
      <c r="F10" s="6">
        <v>314.1</v>
      </c>
      <c r="G10" s="6">
        <v>328.64</v>
      </c>
      <c r="H10" s="6">
        <v>264.02</v>
      </c>
      <c r="I10" s="6">
        <v>242.4</v>
      </c>
      <c r="J10" s="6">
        <v>196.93</v>
      </c>
      <c r="K10" s="6">
        <v>245.71</v>
      </c>
      <c r="L10" s="6">
        <v>182.95</v>
      </c>
      <c r="M10" s="6">
        <v>142.01</v>
      </c>
      <c r="N10" s="6">
        <v>173.11</v>
      </c>
      <c r="O10" s="6">
        <v>49.48</v>
      </c>
      <c r="P10" s="6">
        <v>15</v>
      </c>
      <c r="Q10" s="6">
        <v>9</v>
      </c>
      <c r="R10" s="6">
        <v>0</v>
      </c>
      <c r="T10" s="12" t="s">
        <v>204</v>
      </c>
      <c r="U10" s="5">
        <v>2033.48</v>
      </c>
      <c r="V10" s="5">
        <v>137.45</v>
      </c>
      <c r="W10" s="5"/>
      <c r="X10" s="14">
        <v>6.7593485060094025</v>
      </c>
      <c r="Z10" s="12" t="s">
        <v>204</v>
      </c>
      <c r="AA10" s="5">
        <v>7062.85</v>
      </c>
      <c r="AB10" s="5">
        <v>887.64</v>
      </c>
      <c r="AC10" s="5">
        <v>419.95</v>
      </c>
      <c r="AD10" s="5"/>
      <c r="AE10" s="14">
        <v>12.56773115668604</v>
      </c>
      <c r="AF10" s="14">
        <v>5.945900026193391</v>
      </c>
      <c r="AG10" s="23"/>
      <c r="AH10" s="12" t="s">
        <v>204</v>
      </c>
      <c r="AI10" s="5">
        <v>7887.96</v>
      </c>
      <c r="AJ10" s="5">
        <v>327.09</v>
      </c>
      <c r="AK10" s="5">
        <v>1299.43</v>
      </c>
      <c r="AL10" s="5">
        <v>2.4</v>
      </c>
      <c r="AM10" s="5"/>
      <c r="AN10" s="14">
        <v>4.146699526873868</v>
      </c>
      <c r="AO10" s="14">
        <v>16.473587594257577</v>
      </c>
      <c r="AP10" s="14">
        <v>0.03042611777950192</v>
      </c>
      <c r="AQ10" s="14"/>
      <c r="AR10" s="12" t="s">
        <v>204</v>
      </c>
      <c r="AS10" s="5">
        <v>2176.87</v>
      </c>
      <c r="AT10" s="5">
        <v>2578.36</v>
      </c>
      <c r="AU10" s="5">
        <v>2384.31</v>
      </c>
      <c r="AV10" s="5">
        <v>279.6</v>
      </c>
      <c r="AW10" s="5">
        <v>482.86</v>
      </c>
      <c r="AX10" s="5">
        <v>73.47</v>
      </c>
      <c r="AY10" s="5"/>
      <c r="AZ10" s="5">
        <v>23</v>
      </c>
      <c r="BA10" s="5">
        <v>14</v>
      </c>
      <c r="BB10" s="5">
        <v>58.37</v>
      </c>
      <c r="BC10" s="5">
        <v>12</v>
      </c>
      <c r="BD10" s="5">
        <v>20</v>
      </c>
      <c r="BE10" s="5">
        <v>3</v>
      </c>
      <c r="BF10" s="5"/>
      <c r="BG10" s="14">
        <v>1.0565628631934842</v>
      </c>
      <c r="BH10" s="14">
        <v>1.60941729441635</v>
      </c>
      <c r="BI10" s="14">
        <v>4.141987325518784</v>
      </c>
      <c r="BJ10" s="14">
        <v>4.083299305839118</v>
      </c>
      <c r="BK10" s="14"/>
      <c r="BL10" s="14"/>
      <c r="BM10" s="12" t="s">
        <v>204</v>
      </c>
      <c r="BN10" s="6">
        <v>5536.88</v>
      </c>
      <c r="BO10" s="6">
        <v>832.98</v>
      </c>
      <c r="BP10" s="5"/>
      <c r="BQ10" s="14">
        <v>15.04421262516074</v>
      </c>
      <c r="BR10" s="14"/>
      <c r="BS10" s="12" t="s">
        <v>204</v>
      </c>
      <c r="BT10" s="5">
        <v>1928.74</v>
      </c>
      <c r="BU10" s="5">
        <v>250.65</v>
      </c>
      <c r="BV10" s="5"/>
      <c r="BW10" s="14">
        <v>12.995530761014965</v>
      </c>
      <c r="BY10" s="12" t="s">
        <v>204</v>
      </c>
      <c r="BZ10" s="5">
        <v>1123.04</v>
      </c>
      <c r="CA10" s="5">
        <v>9.03</v>
      </c>
      <c r="CB10" s="5">
        <v>1232.73</v>
      </c>
      <c r="CC10" s="5">
        <v>11.4</v>
      </c>
      <c r="CD10" s="5"/>
      <c r="CE10" s="14">
        <v>0.8040675309873201</v>
      </c>
      <c r="CF10" s="14">
        <v>0.9247767150957631</v>
      </c>
      <c r="CH10" s="12" t="s">
        <v>204</v>
      </c>
      <c r="CI10" s="5">
        <v>2515.69</v>
      </c>
      <c r="CJ10" s="5">
        <v>72.02</v>
      </c>
      <c r="CK10" s="5">
        <v>336.3</v>
      </c>
      <c r="CL10" s="5"/>
      <c r="CM10" s="14">
        <v>2.862832860964586</v>
      </c>
      <c r="CN10" s="14">
        <v>13.368101793146215</v>
      </c>
      <c r="CP10" s="12" t="s">
        <v>204</v>
      </c>
      <c r="CQ10" s="5">
        <v>1253.3</v>
      </c>
      <c r="CR10" s="5">
        <v>530</v>
      </c>
      <c r="CS10" s="5">
        <v>115.72</v>
      </c>
      <c r="CT10" s="5"/>
      <c r="CU10" s="14">
        <v>42.28835873294503</v>
      </c>
      <c r="CV10" s="14">
        <v>9.233224287879997</v>
      </c>
      <c r="CX10" s="12" t="s">
        <v>204</v>
      </c>
      <c r="CY10" s="5">
        <v>3125.27</v>
      </c>
      <c r="CZ10" s="5">
        <v>43.07</v>
      </c>
      <c r="DA10" s="5"/>
      <c r="DB10" s="14">
        <v>1.3781209303516178</v>
      </c>
      <c r="DD10" s="12" t="s">
        <v>204</v>
      </c>
      <c r="DE10" s="5">
        <v>2028.72</v>
      </c>
      <c r="DF10" s="5">
        <v>27</v>
      </c>
      <c r="DG10" s="5">
        <v>146.03</v>
      </c>
      <c r="DH10" s="5"/>
      <c r="DI10" s="5">
        <v>1045.63</v>
      </c>
      <c r="DJ10" s="5">
        <v>9.9</v>
      </c>
      <c r="DK10" s="5">
        <v>32.9</v>
      </c>
      <c r="DL10" s="5"/>
      <c r="DM10" s="101">
        <f t="shared" si="0"/>
        <v>1.2002537121667993</v>
      </c>
      <c r="DN10" s="101">
        <f t="shared" si="1"/>
        <v>5.820092051978467</v>
      </c>
      <c r="DO10" s="14"/>
      <c r="DS10" s="12" t="s">
        <v>204</v>
      </c>
      <c r="DT10" s="6">
        <v>5536.88</v>
      </c>
      <c r="DU10" s="5">
        <v>980.91</v>
      </c>
      <c r="DV10" s="5"/>
      <c r="DW10" s="97">
        <v>17.71593388334224</v>
      </c>
    </row>
    <row r="11" spans="1:127" ht="12.75">
      <c r="A11" s="11" t="s">
        <v>196</v>
      </c>
      <c r="B11" s="6">
        <v>4193.08</v>
      </c>
      <c r="C11" s="6">
        <v>1200.55</v>
      </c>
      <c r="D11" s="6">
        <v>230.9</v>
      </c>
      <c r="E11" s="6">
        <v>232.27</v>
      </c>
      <c r="F11" s="6">
        <v>304.86</v>
      </c>
      <c r="G11" s="6">
        <v>347.32</v>
      </c>
      <c r="H11" s="6">
        <v>344.16</v>
      </c>
      <c r="I11" s="6">
        <v>257.63</v>
      </c>
      <c r="J11" s="6">
        <v>201.4</v>
      </c>
      <c r="K11" s="6">
        <v>229.87</v>
      </c>
      <c r="L11" s="6">
        <v>211.14</v>
      </c>
      <c r="M11" s="6">
        <v>181.2</v>
      </c>
      <c r="N11" s="6">
        <v>295.23</v>
      </c>
      <c r="O11" s="6">
        <v>86.48</v>
      </c>
      <c r="P11" s="6">
        <v>51.07</v>
      </c>
      <c r="Q11" s="6">
        <v>16</v>
      </c>
      <c r="R11" s="6">
        <v>3</v>
      </c>
      <c r="T11" s="11" t="s">
        <v>196</v>
      </c>
      <c r="U11" s="5">
        <v>2096.79</v>
      </c>
      <c r="V11" s="5">
        <v>90.63</v>
      </c>
      <c r="W11" s="5"/>
      <c r="X11" s="14">
        <v>4.3223212625012515</v>
      </c>
      <c r="Z11" s="11" t="s">
        <v>196</v>
      </c>
      <c r="AA11" s="5">
        <v>7236.82</v>
      </c>
      <c r="AB11" s="5">
        <v>1013.55</v>
      </c>
      <c r="AC11" s="5">
        <v>447.97</v>
      </c>
      <c r="AD11" s="5"/>
      <c r="AE11" s="14">
        <v>14.005460962135302</v>
      </c>
      <c r="AF11" s="14">
        <v>6.1901498171848965</v>
      </c>
      <c r="AG11" s="23"/>
      <c r="AH11" s="11" t="s">
        <v>196</v>
      </c>
      <c r="AI11" s="5">
        <v>8615.1</v>
      </c>
      <c r="AJ11" s="5">
        <v>977.58</v>
      </c>
      <c r="AK11" s="5">
        <v>1790.75</v>
      </c>
      <c r="AL11" s="5">
        <v>0</v>
      </c>
      <c r="AM11" s="5"/>
      <c r="AN11" s="14">
        <v>11.347285579970052</v>
      </c>
      <c r="AO11" s="14">
        <v>20.786177757658063</v>
      </c>
      <c r="AP11" s="14">
        <v>0</v>
      </c>
      <c r="AQ11" s="14"/>
      <c r="AR11" s="11" t="s">
        <v>196</v>
      </c>
      <c r="AS11" s="5">
        <v>2279.49</v>
      </c>
      <c r="AT11" s="5">
        <v>2415.72</v>
      </c>
      <c r="AU11" s="5">
        <v>2536.47</v>
      </c>
      <c r="AV11" s="5">
        <v>336.04</v>
      </c>
      <c r="AW11" s="5">
        <v>1014.24</v>
      </c>
      <c r="AX11" s="5">
        <v>91.01</v>
      </c>
      <c r="AY11" s="5"/>
      <c r="AZ11" s="5">
        <v>3</v>
      </c>
      <c r="BA11" s="5">
        <v>3.06</v>
      </c>
      <c r="BB11" s="5">
        <v>21</v>
      </c>
      <c r="BC11" s="5">
        <v>6</v>
      </c>
      <c r="BD11" s="5">
        <v>6.06</v>
      </c>
      <c r="BE11" s="5">
        <v>0</v>
      </c>
      <c r="BF11" s="5"/>
      <c r="BG11" s="14">
        <v>0.13160838608636144</v>
      </c>
      <c r="BH11" s="14">
        <v>0.5684321597207384</v>
      </c>
      <c r="BI11" s="14">
        <v>0.597491717936583</v>
      </c>
      <c r="BJ11" s="14">
        <v>0</v>
      </c>
      <c r="BK11" s="14"/>
      <c r="BL11" s="14"/>
      <c r="BM11" s="11" t="s">
        <v>196</v>
      </c>
      <c r="BN11" s="6">
        <v>5879.31</v>
      </c>
      <c r="BO11" s="6">
        <v>1067.23</v>
      </c>
      <c r="BP11" s="5"/>
      <c r="BQ11" s="14">
        <v>18.15230018488564</v>
      </c>
      <c r="BR11" s="14"/>
      <c r="BS11" s="11" t="s">
        <v>196</v>
      </c>
      <c r="BT11" s="5">
        <v>2225.36</v>
      </c>
      <c r="BU11" s="5">
        <v>347.36</v>
      </c>
      <c r="BV11" s="5"/>
      <c r="BW11" s="14">
        <v>15.60915986626883</v>
      </c>
      <c r="BY11" s="11" t="s">
        <v>196</v>
      </c>
      <c r="BZ11" s="5">
        <v>1264.06</v>
      </c>
      <c r="CA11" s="5">
        <v>23.82</v>
      </c>
      <c r="CB11" s="5">
        <v>1251.52</v>
      </c>
      <c r="CC11" s="5">
        <v>32.91</v>
      </c>
      <c r="CD11" s="5"/>
      <c r="CE11" s="14">
        <v>1.8844042213186085</v>
      </c>
      <c r="CF11" s="14">
        <v>2.6296024034773713</v>
      </c>
      <c r="CH11" s="11" t="s">
        <v>196</v>
      </c>
      <c r="CI11" s="5">
        <v>2421.71</v>
      </c>
      <c r="CJ11" s="5">
        <v>78.45</v>
      </c>
      <c r="CK11" s="5">
        <v>382.86</v>
      </c>
      <c r="CL11" s="5"/>
      <c r="CM11" s="14">
        <v>3.239446506807173</v>
      </c>
      <c r="CN11" s="14">
        <v>15.809489988479216</v>
      </c>
      <c r="CP11" s="11" t="s">
        <v>196</v>
      </c>
      <c r="CQ11" s="5">
        <v>1014.48</v>
      </c>
      <c r="CR11" s="5">
        <v>441.22</v>
      </c>
      <c r="CS11" s="5">
        <v>108.87</v>
      </c>
      <c r="CT11" s="5"/>
      <c r="CU11" s="14">
        <v>43.49223247377967</v>
      </c>
      <c r="CV11" s="14">
        <v>10.731606340193991</v>
      </c>
      <c r="CX11" s="11" t="s">
        <v>196</v>
      </c>
      <c r="CY11" s="5">
        <v>3739.15</v>
      </c>
      <c r="CZ11" s="5">
        <v>116.25</v>
      </c>
      <c r="DA11" s="5"/>
      <c r="DB11" s="14">
        <v>3.1089953599080005</v>
      </c>
      <c r="DD11" s="11" t="s">
        <v>196</v>
      </c>
      <c r="DE11" s="5">
        <v>7970.94</v>
      </c>
      <c r="DF11" s="5">
        <v>45</v>
      </c>
      <c r="DG11" s="5">
        <v>245.34</v>
      </c>
      <c r="DH11" s="5"/>
      <c r="DI11" s="5">
        <v>624.23</v>
      </c>
      <c r="DJ11" s="5">
        <v>5.97</v>
      </c>
      <c r="DK11" s="5">
        <v>8.91</v>
      </c>
      <c r="DL11" s="5"/>
      <c r="DM11" s="101">
        <f t="shared" si="0"/>
        <v>0.5930074681478086</v>
      </c>
      <c r="DN11" s="101">
        <f t="shared" si="1"/>
        <v>2.958056676016879</v>
      </c>
      <c r="DO11" s="14"/>
      <c r="DS11" s="11" t="s">
        <v>196</v>
      </c>
      <c r="DT11" s="6">
        <v>5879.31</v>
      </c>
      <c r="DU11" s="5">
        <v>1299.86</v>
      </c>
      <c r="DV11" s="5"/>
      <c r="DW11" s="97">
        <v>22.109057015193954</v>
      </c>
    </row>
    <row r="12" spans="1:127" ht="12.75" customHeight="1">
      <c r="A12" s="12" t="s">
        <v>198</v>
      </c>
      <c r="B12" s="6">
        <v>5837.8</v>
      </c>
      <c r="C12" s="6">
        <v>1912.24</v>
      </c>
      <c r="D12" s="6">
        <v>362.62</v>
      </c>
      <c r="E12" s="6">
        <v>366.78</v>
      </c>
      <c r="F12" s="6">
        <v>347.72</v>
      </c>
      <c r="G12" s="6">
        <v>353.74</v>
      </c>
      <c r="H12" s="6">
        <v>397.46</v>
      </c>
      <c r="I12" s="6">
        <v>363.04</v>
      </c>
      <c r="J12" s="6">
        <v>284.52</v>
      </c>
      <c r="K12" s="6">
        <v>288.72</v>
      </c>
      <c r="L12" s="6">
        <v>216.04</v>
      </c>
      <c r="M12" s="6">
        <v>252.52</v>
      </c>
      <c r="N12" s="6">
        <v>401.22</v>
      </c>
      <c r="O12" s="6">
        <v>151.44</v>
      </c>
      <c r="P12" s="6">
        <v>81.9</v>
      </c>
      <c r="Q12" s="6">
        <v>45</v>
      </c>
      <c r="R12" s="6">
        <v>12.84</v>
      </c>
      <c r="T12" s="12" t="s">
        <v>198</v>
      </c>
      <c r="U12" s="5">
        <v>2565.68</v>
      </c>
      <c r="V12" s="5">
        <v>234.04</v>
      </c>
      <c r="W12" s="5"/>
      <c r="X12" s="14">
        <v>9.121948177481213</v>
      </c>
      <c r="Z12" s="12" t="s">
        <v>198</v>
      </c>
      <c r="AA12" s="5">
        <v>10292.18</v>
      </c>
      <c r="AB12" s="5">
        <v>1438.68</v>
      </c>
      <c r="AC12" s="5">
        <v>682</v>
      </c>
      <c r="AD12" s="5"/>
      <c r="AE12" s="14">
        <v>13.978379701870741</v>
      </c>
      <c r="AF12" s="14">
        <v>6.626390133091337</v>
      </c>
      <c r="AG12" s="23"/>
      <c r="AH12" s="12" t="s">
        <v>198</v>
      </c>
      <c r="AI12" s="5">
        <v>12435.28</v>
      </c>
      <c r="AJ12" s="5">
        <v>1055.8</v>
      </c>
      <c r="AK12" s="5">
        <v>2603.4</v>
      </c>
      <c r="AL12" s="5">
        <v>0</v>
      </c>
      <c r="AM12" s="5"/>
      <c r="AN12" s="14">
        <v>8.490359686311848</v>
      </c>
      <c r="AO12" s="14">
        <v>20.935596142587862</v>
      </c>
      <c r="AP12" s="14">
        <v>0</v>
      </c>
      <c r="AQ12" s="14"/>
      <c r="AR12" s="12" t="s">
        <v>198</v>
      </c>
      <c r="AS12" s="5">
        <v>3751.22</v>
      </c>
      <c r="AT12" s="5">
        <v>3251.64</v>
      </c>
      <c r="AU12" s="5">
        <v>3311.28</v>
      </c>
      <c r="AV12" s="5">
        <v>516.28</v>
      </c>
      <c r="AW12" s="5">
        <v>1403.4</v>
      </c>
      <c r="AX12" s="5">
        <v>198.46</v>
      </c>
      <c r="AY12" s="5"/>
      <c r="AZ12" s="5">
        <v>6</v>
      </c>
      <c r="BA12" s="5">
        <v>12</v>
      </c>
      <c r="BB12" s="5">
        <v>64.2</v>
      </c>
      <c r="BC12" s="5">
        <v>18</v>
      </c>
      <c r="BD12" s="5">
        <v>21</v>
      </c>
      <c r="BE12" s="5">
        <v>6</v>
      </c>
      <c r="BF12" s="5"/>
      <c r="BG12" s="14">
        <v>0.1599479635958435</v>
      </c>
      <c r="BH12" s="14">
        <v>1.330658831506385</v>
      </c>
      <c r="BI12" s="14">
        <v>1.4963659683625479</v>
      </c>
      <c r="BJ12" s="14">
        <v>3.0232792502267456</v>
      </c>
      <c r="BK12" s="14"/>
      <c r="BL12" s="14"/>
      <c r="BM12" s="12" t="s">
        <v>198</v>
      </c>
      <c r="BN12" s="6">
        <v>7962.02</v>
      </c>
      <c r="BO12" s="6">
        <v>1610.86</v>
      </c>
      <c r="BP12" s="5"/>
      <c r="BQ12" s="14">
        <v>20.23180047274435</v>
      </c>
      <c r="BR12" s="14"/>
      <c r="BS12" s="12" t="s">
        <v>198</v>
      </c>
      <c r="BT12" s="5">
        <v>3534.66</v>
      </c>
      <c r="BU12" s="5">
        <v>586.28</v>
      </c>
      <c r="BV12" s="5"/>
      <c r="BW12" s="14">
        <v>16.58660238891435</v>
      </c>
      <c r="BY12" s="12" t="s">
        <v>198</v>
      </c>
      <c r="BZ12" s="5">
        <v>1580.88</v>
      </c>
      <c r="CA12" s="5">
        <v>15</v>
      </c>
      <c r="CB12" s="5">
        <v>1710</v>
      </c>
      <c r="CC12" s="5">
        <v>15</v>
      </c>
      <c r="CD12" s="5"/>
      <c r="CE12" s="14">
        <v>0.9488386215272506</v>
      </c>
      <c r="CF12" s="14">
        <v>0.8771929824561403</v>
      </c>
      <c r="CH12" s="12" t="s">
        <v>198</v>
      </c>
      <c r="CI12" s="5">
        <v>3279.16</v>
      </c>
      <c r="CJ12" s="5">
        <v>173.42</v>
      </c>
      <c r="CK12" s="5">
        <v>669.4</v>
      </c>
      <c r="CL12" s="5"/>
      <c r="CM12" s="14">
        <v>5.288549506580954</v>
      </c>
      <c r="CN12" s="14">
        <v>20.413764500664804</v>
      </c>
      <c r="CP12" s="12" t="s">
        <v>198</v>
      </c>
      <c r="CQ12" s="5">
        <v>1558</v>
      </c>
      <c r="CR12" s="5">
        <v>684.04</v>
      </c>
      <c r="CS12" s="5">
        <v>132.2</v>
      </c>
      <c r="CT12" s="5"/>
      <c r="CU12" s="14">
        <v>43.905006418485236</v>
      </c>
      <c r="CV12" s="14">
        <v>8.485237483953787</v>
      </c>
      <c r="CX12" s="12" t="s">
        <v>198</v>
      </c>
      <c r="CY12" s="5">
        <v>5128</v>
      </c>
      <c r="CZ12" s="5">
        <v>117.6</v>
      </c>
      <c r="DA12" s="5"/>
      <c r="DB12" s="14">
        <v>2.2932917316692665</v>
      </c>
      <c r="DD12" s="12" t="s">
        <v>198</v>
      </c>
      <c r="DE12" s="5">
        <v>4679.38</v>
      </c>
      <c r="DF12" s="5">
        <v>39</v>
      </c>
      <c r="DG12" s="5">
        <v>175.62</v>
      </c>
      <c r="DH12" s="5"/>
      <c r="DI12" s="5">
        <v>347.1</v>
      </c>
      <c r="DJ12" s="5">
        <v>3</v>
      </c>
      <c r="DK12" s="5">
        <v>3</v>
      </c>
      <c r="DL12" s="5"/>
      <c r="DM12" s="101">
        <f t="shared" si="0"/>
        <v>0.8355747958810141</v>
      </c>
      <c r="DN12" s="101">
        <f t="shared" si="1"/>
        <v>3.5535802390539697</v>
      </c>
      <c r="DO12" s="14"/>
      <c r="DS12" s="12" t="s">
        <v>198</v>
      </c>
      <c r="DT12" s="6">
        <v>7962.02</v>
      </c>
      <c r="DU12" s="5">
        <v>2155.96</v>
      </c>
      <c r="DV12" s="5"/>
      <c r="DW12" s="97">
        <v>27.078053056887576</v>
      </c>
    </row>
    <row r="13" spans="1:127" ht="12.75">
      <c r="A13" s="11" t="s">
        <v>200</v>
      </c>
      <c r="B13" s="6">
        <v>4694.41</v>
      </c>
      <c r="C13" s="6">
        <v>666.45</v>
      </c>
      <c r="D13" s="6">
        <v>419.55</v>
      </c>
      <c r="E13" s="6">
        <v>1340.62</v>
      </c>
      <c r="F13" s="6">
        <v>496.82</v>
      </c>
      <c r="G13" s="6">
        <v>399.02</v>
      </c>
      <c r="H13" s="6">
        <v>273.73</v>
      </c>
      <c r="I13" s="6">
        <v>239.38</v>
      </c>
      <c r="J13" s="6">
        <v>192.75</v>
      </c>
      <c r="K13" s="6">
        <v>172.69</v>
      </c>
      <c r="L13" s="6">
        <v>104.74</v>
      </c>
      <c r="M13" s="6">
        <v>100.5</v>
      </c>
      <c r="N13" s="6">
        <v>195.73</v>
      </c>
      <c r="O13" s="6">
        <v>42.31</v>
      </c>
      <c r="P13" s="6">
        <v>32.6</v>
      </c>
      <c r="Q13" s="6">
        <v>9</v>
      </c>
      <c r="R13" s="6">
        <v>8.52</v>
      </c>
      <c r="T13" s="11" t="s">
        <v>200</v>
      </c>
      <c r="U13" s="5">
        <v>2351.71</v>
      </c>
      <c r="V13" s="5">
        <v>321.59</v>
      </c>
      <c r="W13" s="5"/>
      <c r="X13" s="14">
        <v>13.67473030263085</v>
      </c>
      <c r="Z13" s="11" t="s">
        <v>200</v>
      </c>
      <c r="AA13" s="5">
        <v>7491.67</v>
      </c>
      <c r="AB13" s="5">
        <v>999.6</v>
      </c>
      <c r="AC13" s="5">
        <v>461.59</v>
      </c>
      <c r="AD13" s="5"/>
      <c r="AE13" s="14">
        <v>13.342819424774449</v>
      </c>
      <c r="AF13" s="14">
        <v>6.161376568909201</v>
      </c>
      <c r="AG13" s="23"/>
      <c r="AH13" s="11" t="s">
        <v>200</v>
      </c>
      <c r="AI13" s="5">
        <v>8134.6</v>
      </c>
      <c r="AJ13" s="5">
        <v>351.52</v>
      </c>
      <c r="AK13" s="5">
        <v>1363.79</v>
      </c>
      <c r="AL13" s="5">
        <v>7.95</v>
      </c>
      <c r="AM13" s="5"/>
      <c r="AN13" s="14">
        <v>4.321294224669928</v>
      </c>
      <c r="AO13" s="14">
        <v>16.76529884690089</v>
      </c>
      <c r="AP13" s="14">
        <v>0.0977306812873405</v>
      </c>
      <c r="AQ13" s="14"/>
      <c r="AR13" s="11" t="s">
        <v>200</v>
      </c>
      <c r="AS13" s="5">
        <v>1236.4</v>
      </c>
      <c r="AT13" s="5">
        <v>4570.44</v>
      </c>
      <c r="AU13" s="5">
        <v>1643.81</v>
      </c>
      <c r="AV13" s="5">
        <v>183.2</v>
      </c>
      <c r="AW13" s="5">
        <v>453.58</v>
      </c>
      <c r="AX13" s="5">
        <v>57.9</v>
      </c>
      <c r="AY13" s="5"/>
      <c r="AZ13" s="5">
        <v>0</v>
      </c>
      <c r="BA13" s="5">
        <v>30.78</v>
      </c>
      <c r="BB13" s="5">
        <v>45.89</v>
      </c>
      <c r="BC13" s="5">
        <v>7.08</v>
      </c>
      <c r="BD13" s="5">
        <v>22.89</v>
      </c>
      <c r="BE13" s="5">
        <v>3</v>
      </c>
      <c r="BF13" s="5"/>
      <c r="BG13" s="14">
        <v>0</v>
      </c>
      <c r="BH13" s="14">
        <v>1.3091153506475237</v>
      </c>
      <c r="BI13" s="14">
        <v>5.046518805943824</v>
      </c>
      <c r="BJ13" s="14">
        <v>5.181347150259068</v>
      </c>
      <c r="BK13" s="14"/>
      <c r="BL13" s="14"/>
      <c r="BM13" s="11" t="s">
        <v>200</v>
      </c>
      <c r="BN13" s="6">
        <v>7062.18</v>
      </c>
      <c r="BO13" s="6">
        <v>1080.04</v>
      </c>
      <c r="BP13" s="5"/>
      <c r="BQ13" s="14">
        <v>15.293294705034421</v>
      </c>
      <c r="BR13" s="14"/>
      <c r="BS13" s="11" t="s">
        <v>200</v>
      </c>
      <c r="BT13" s="5">
        <v>3391.97</v>
      </c>
      <c r="BU13" s="5">
        <v>205.44</v>
      </c>
      <c r="BV13" s="5"/>
      <c r="BW13" s="14">
        <v>6.056657340719405</v>
      </c>
      <c r="BY13" s="11" t="s">
        <v>200</v>
      </c>
      <c r="BZ13" s="5">
        <v>1015.49</v>
      </c>
      <c r="CA13" s="5">
        <v>5.58</v>
      </c>
      <c r="CB13" s="5">
        <v>704.57</v>
      </c>
      <c r="CC13" s="5">
        <v>2.1</v>
      </c>
      <c r="CD13" s="5"/>
      <c r="CE13" s="14">
        <v>0.5494884243074771</v>
      </c>
      <c r="CF13" s="14">
        <v>0.29805413230764866</v>
      </c>
      <c r="CH13" s="11" t="s">
        <v>200</v>
      </c>
      <c r="CI13" s="5">
        <v>4885.11</v>
      </c>
      <c r="CJ13" s="5">
        <v>133.37</v>
      </c>
      <c r="CK13" s="5">
        <v>344.72</v>
      </c>
      <c r="CL13" s="5"/>
      <c r="CM13" s="14">
        <v>2.730132995981667</v>
      </c>
      <c r="CN13" s="14">
        <v>7.056545297854093</v>
      </c>
      <c r="CP13" s="11" t="s">
        <v>200</v>
      </c>
      <c r="CQ13" s="5">
        <v>3356.75</v>
      </c>
      <c r="CR13" s="5">
        <v>537.53</v>
      </c>
      <c r="CS13" s="5">
        <v>187.74</v>
      </c>
      <c r="CT13" s="5"/>
      <c r="CU13" s="14">
        <v>16.013405824085797</v>
      </c>
      <c r="CV13" s="14">
        <v>5.592909808594623</v>
      </c>
      <c r="CX13" s="11" t="s">
        <v>200</v>
      </c>
      <c r="CY13" s="5">
        <v>4128.53</v>
      </c>
      <c r="CZ13" s="5">
        <v>286.43</v>
      </c>
      <c r="DA13" s="5"/>
      <c r="DB13" s="14">
        <v>6.937820483319729</v>
      </c>
      <c r="DD13" s="11" t="s">
        <v>200</v>
      </c>
      <c r="DE13" s="5">
        <v>1669.5</v>
      </c>
      <c r="DF13" s="5">
        <v>20.88</v>
      </c>
      <c r="DG13" s="5">
        <v>67.39</v>
      </c>
      <c r="DH13" s="5"/>
      <c r="DI13" s="5">
        <v>2197.37</v>
      </c>
      <c r="DJ13" s="5">
        <v>25.14</v>
      </c>
      <c r="DK13" s="5">
        <v>42.03</v>
      </c>
      <c r="DL13" s="5"/>
      <c r="DM13" s="101">
        <f t="shared" si="0"/>
        <v>1.1901098304313307</v>
      </c>
      <c r="DN13" s="101">
        <f t="shared" si="1"/>
        <v>2.8296787841329034</v>
      </c>
      <c r="DO13" s="14"/>
      <c r="DP13" s="14"/>
      <c r="DQ13" s="14"/>
      <c r="DS13" s="11" t="s">
        <v>200</v>
      </c>
      <c r="DT13" s="6">
        <v>7062.18</v>
      </c>
      <c r="DU13" s="5">
        <v>2207.65</v>
      </c>
      <c r="DV13" s="5"/>
      <c r="DW13" s="97">
        <v>31.2601774522881</v>
      </c>
    </row>
    <row r="14" spans="1:127" ht="12.75">
      <c r="A14" s="11" t="s">
        <v>187</v>
      </c>
      <c r="B14" s="6">
        <v>4305.46</v>
      </c>
      <c r="C14" s="6">
        <v>1230.32</v>
      </c>
      <c r="D14" s="6">
        <v>238.86</v>
      </c>
      <c r="E14" s="6">
        <v>254.2</v>
      </c>
      <c r="F14" s="6">
        <v>290.9</v>
      </c>
      <c r="G14" s="6">
        <v>290.48</v>
      </c>
      <c r="H14" s="6">
        <v>266.66</v>
      </c>
      <c r="I14" s="6">
        <v>269.83</v>
      </c>
      <c r="J14" s="6">
        <v>225.71</v>
      </c>
      <c r="K14" s="6">
        <v>293.65</v>
      </c>
      <c r="L14" s="6">
        <v>244.54</v>
      </c>
      <c r="M14" s="6">
        <v>187.55</v>
      </c>
      <c r="N14" s="6">
        <v>278.58</v>
      </c>
      <c r="O14" s="6">
        <v>133.19</v>
      </c>
      <c r="P14" s="6">
        <v>63.13</v>
      </c>
      <c r="Q14" s="6">
        <v>25.05</v>
      </c>
      <c r="R14" s="6">
        <v>12.81</v>
      </c>
      <c r="T14" s="11" t="s">
        <v>187</v>
      </c>
      <c r="U14" s="5">
        <v>2130.34</v>
      </c>
      <c r="V14" s="5">
        <v>224.76</v>
      </c>
      <c r="W14" s="5"/>
      <c r="X14" s="14">
        <v>10.550428570087403</v>
      </c>
      <c r="Z14" s="11" t="s">
        <v>187</v>
      </c>
      <c r="AA14" s="5">
        <v>7715.32</v>
      </c>
      <c r="AB14" s="5">
        <v>1204.34</v>
      </c>
      <c r="AC14" s="5">
        <v>596.93</v>
      </c>
      <c r="AD14" s="5"/>
      <c r="AE14" s="14">
        <v>15.609721955797037</v>
      </c>
      <c r="AF14" s="14">
        <v>7.736944157857353</v>
      </c>
      <c r="AG14" s="23"/>
      <c r="AH14" s="11" t="s">
        <v>187</v>
      </c>
      <c r="AI14" s="5">
        <v>9338.32</v>
      </c>
      <c r="AJ14" s="5">
        <v>564.74</v>
      </c>
      <c r="AK14" s="5">
        <v>2114.75</v>
      </c>
      <c r="AL14" s="5">
        <v>3</v>
      </c>
      <c r="AM14" s="5"/>
      <c r="AN14" s="14">
        <v>6.047554592260706</v>
      </c>
      <c r="AO14" s="14">
        <v>22.645936314026507</v>
      </c>
      <c r="AP14" s="14">
        <v>0.032125692844109</v>
      </c>
      <c r="AQ14" s="14"/>
      <c r="AR14" s="11" t="s">
        <v>187</v>
      </c>
      <c r="AS14" s="5">
        <v>2524.48</v>
      </c>
      <c r="AT14" s="5">
        <v>2433.22</v>
      </c>
      <c r="AU14" s="5">
        <v>2778.12</v>
      </c>
      <c r="AV14" s="5">
        <v>360.07</v>
      </c>
      <c r="AW14" s="5">
        <v>1105.23</v>
      </c>
      <c r="AX14" s="5">
        <v>106.9</v>
      </c>
      <c r="AY14" s="5"/>
      <c r="AZ14" s="5">
        <v>9</v>
      </c>
      <c r="BA14" s="5">
        <v>12.61</v>
      </c>
      <c r="BB14" s="5">
        <v>49.74</v>
      </c>
      <c r="BC14" s="5">
        <v>3</v>
      </c>
      <c r="BD14" s="5">
        <v>20.16</v>
      </c>
      <c r="BE14" s="5">
        <v>0</v>
      </c>
      <c r="BF14" s="5"/>
      <c r="BG14" s="14">
        <v>0.35650906325263026</v>
      </c>
      <c r="BH14" s="14">
        <v>1.1729526277908104</v>
      </c>
      <c r="BI14" s="14">
        <v>1.8240547216416492</v>
      </c>
      <c r="BJ14" s="14">
        <v>0</v>
      </c>
      <c r="BK14" s="14"/>
      <c r="BL14" s="14"/>
      <c r="BM14" s="11" t="s">
        <v>187</v>
      </c>
      <c r="BN14" s="6">
        <v>6254.93</v>
      </c>
      <c r="BO14" s="6">
        <v>1261.13</v>
      </c>
      <c r="BP14" s="5"/>
      <c r="BQ14" s="14">
        <v>20.16217607551164</v>
      </c>
      <c r="BR14" s="14"/>
      <c r="BS14" s="11" t="s">
        <v>187</v>
      </c>
      <c r="BT14" s="5">
        <v>2601.75</v>
      </c>
      <c r="BU14" s="5">
        <v>420.85</v>
      </c>
      <c r="BV14" s="5"/>
      <c r="BW14" s="14">
        <v>16.175651004131836</v>
      </c>
      <c r="BY14" s="11" t="s">
        <v>187</v>
      </c>
      <c r="BZ14" s="6">
        <v>1313.78</v>
      </c>
      <c r="CA14" s="6">
        <v>29.73</v>
      </c>
      <c r="CB14" s="6">
        <v>1482.52</v>
      </c>
      <c r="CC14" s="6">
        <v>33.27</v>
      </c>
      <c r="CD14" s="5"/>
      <c r="CE14" s="14">
        <v>2.262935955791685</v>
      </c>
      <c r="CF14" s="14">
        <v>2.244151849553463</v>
      </c>
      <c r="CH14" s="11" t="s">
        <v>187</v>
      </c>
      <c r="CI14" s="5">
        <v>2452.24</v>
      </c>
      <c r="CJ14" s="5">
        <v>104.68</v>
      </c>
      <c r="CK14" s="5">
        <v>461.93</v>
      </c>
      <c r="CL14" s="5"/>
      <c r="CM14" s="14">
        <v>4.268750203895215</v>
      </c>
      <c r="CN14" s="14">
        <v>18.83706325645125</v>
      </c>
      <c r="CP14" s="11" t="s">
        <v>187</v>
      </c>
      <c r="CQ14" s="5">
        <v>1101.49</v>
      </c>
      <c r="CR14" s="5">
        <v>484.57</v>
      </c>
      <c r="CS14" s="5">
        <v>125.52</v>
      </c>
      <c r="CT14" s="5"/>
      <c r="CU14" s="14">
        <v>43.99222870838591</v>
      </c>
      <c r="CV14" s="14">
        <v>11.395473404207028</v>
      </c>
      <c r="CX14" s="11" t="s">
        <v>187</v>
      </c>
      <c r="CY14" s="5">
        <v>4199.63</v>
      </c>
      <c r="CZ14" s="5">
        <v>211</v>
      </c>
      <c r="DA14" s="5"/>
      <c r="DB14" s="14">
        <v>5.024252136497739</v>
      </c>
      <c r="DD14" s="11" t="s">
        <v>187</v>
      </c>
      <c r="DE14" s="5">
        <v>2874.32</v>
      </c>
      <c r="DF14" s="5">
        <v>23.1</v>
      </c>
      <c r="DG14" s="5">
        <v>123.1</v>
      </c>
      <c r="DH14" s="5"/>
      <c r="DI14" s="5">
        <v>1120.54</v>
      </c>
      <c r="DJ14" s="5">
        <v>6</v>
      </c>
      <c r="DK14" s="5">
        <v>23.68</v>
      </c>
      <c r="DL14" s="5"/>
      <c r="DM14" s="101">
        <f t="shared" si="0"/>
        <v>0.7284360403118006</v>
      </c>
      <c r="DN14" s="101">
        <f t="shared" si="1"/>
        <v>3.674221374466189</v>
      </c>
      <c r="DS14" s="11" t="s">
        <v>187</v>
      </c>
      <c r="DT14" s="6">
        <v>6254.93</v>
      </c>
      <c r="DU14" s="5">
        <v>1646.18</v>
      </c>
      <c r="DV14" s="5"/>
      <c r="DW14" s="97">
        <v>26.3181202667336</v>
      </c>
    </row>
    <row r="15" spans="1:127" ht="12.75" customHeight="1">
      <c r="A15" s="12" t="s">
        <v>186</v>
      </c>
      <c r="B15" s="6">
        <v>8591.9</v>
      </c>
      <c r="C15" s="6">
        <v>2785.09</v>
      </c>
      <c r="D15" s="6">
        <v>626.3</v>
      </c>
      <c r="E15" s="6">
        <v>799.95</v>
      </c>
      <c r="F15" s="6">
        <v>700.17</v>
      </c>
      <c r="G15" s="6">
        <v>696.66</v>
      </c>
      <c r="H15" s="6">
        <v>574.37</v>
      </c>
      <c r="I15" s="6">
        <v>435.99</v>
      </c>
      <c r="J15" s="6">
        <v>348.86</v>
      </c>
      <c r="K15" s="6">
        <v>222.64</v>
      </c>
      <c r="L15" s="6">
        <v>248.64</v>
      </c>
      <c r="M15" s="6">
        <v>322.69</v>
      </c>
      <c r="N15" s="6">
        <v>548.92</v>
      </c>
      <c r="O15" s="6">
        <v>157.59</v>
      </c>
      <c r="P15" s="6">
        <v>73.34</v>
      </c>
      <c r="Q15" s="6">
        <v>32.72</v>
      </c>
      <c r="R15" s="6">
        <v>17.97</v>
      </c>
      <c r="T15" s="12" t="s">
        <v>186</v>
      </c>
      <c r="U15" s="5">
        <v>3209.92</v>
      </c>
      <c r="V15" s="5">
        <v>353.43</v>
      </c>
      <c r="W15" s="5"/>
      <c r="X15" s="14">
        <v>11.010554780181439</v>
      </c>
      <c r="Z15" s="12" t="s">
        <v>186</v>
      </c>
      <c r="AA15" s="5">
        <v>14918.73</v>
      </c>
      <c r="AB15" s="5">
        <v>2025.12</v>
      </c>
      <c r="AC15" s="5">
        <v>951.18</v>
      </c>
      <c r="AD15" s="5"/>
      <c r="AE15" s="14">
        <v>13.574345805574604</v>
      </c>
      <c r="AF15" s="14">
        <v>6.375743779798951</v>
      </c>
      <c r="AG15" s="23"/>
      <c r="AH15" s="12" t="s">
        <v>186</v>
      </c>
      <c r="AI15" s="5">
        <v>17236.53</v>
      </c>
      <c r="AJ15" s="5">
        <v>4843.95</v>
      </c>
      <c r="AK15" s="5">
        <v>3342.45</v>
      </c>
      <c r="AL15" s="5">
        <v>0</v>
      </c>
      <c r="AM15" s="5"/>
      <c r="AN15" s="14">
        <v>28.102814197521198</v>
      </c>
      <c r="AO15" s="14">
        <v>19.39166409944461</v>
      </c>
      <c r="AP15" s="14">
        <v>0</v>
      </c>
      <c r="AQ15" s="14"/>
      <c r="AR15" s="12" t="s">
        <v>186</v>
      </c>
      <c r="AS15" s="5">
        <v>5438.69</v>
      </c>
      <c r="AT15" s="5">
        <v>5592.34</v>
      </c>
      <c r="AU15" s="5">
        <v>3833.31</v>
      </c>
      <c r="AV15" s="5">
        <v>658.26</v>
      </c>
      <c r="AW15" s="5">
        <v>1537.77</v>
      </c>
      <c r="AX15" s="5">
        <v>169.03</v>
      </c>
      <c r="AY15" s="5"/>
      <c r="AZ15" s="5">
        <v>12</v>
      </c>
      <c r="BA15" s="5">
        <v>60.94</v>
      </c>
      <c r="BB15" s="5">
        <v>160.1</v>
      </c>
      <c r="BC15" s="5">
        <v>40.77</v>
      </c>
      <c r="BD15" s="5">
        <v>61.98</v>
      </c>
      <c r="BE15" s="5">
        <v>0</v>
      </c>
      <c r="BF15" s="5"/>
      <c r="BG15" s="14">
        <v>0.22064136768229115</v>
      </c>
      <c r="BH15" s="14">
        <v>2.5963143264864526</v>
      </c>
      <c r="BI15" s="14">
        <v>4.0305117150158996</v>
      </c>
      <c r="BJ15" s="14">
        <v>0</v>
      </c>
      <c r="BK15" s="14"/>
      <c r="BL15" s="14"/>
      <c r="BM15" s="12" t="s">
        <v>186</v>
      </c>
      <c r="BN15" s="6">
        <v>11184.21</v>
      </c>
      <c r="BO15" s="6">
        <v>2355.07</v>
      </c>
      <c r="BP15" s="5"/>
      <c r="BQ15" s="14">
        <v>21.05709746151047</v>
      </c>
      <c r="BR15" s="14"/>
      <c r="BS15" s="12" t="s">
        <v>186</v>
      </c>
      <c r="BT15" s="5">
        <v>5863.76</v>
      </c>
      <c r="BU15" s="5">
        <v>757.76</v>
      </c>
      <c r="BV15" s="5"/>
      <c r="BW15" s="14">
        <v>12.922766279656738</v>
      </c>
      <c r="BY15" s="12" t="s">
        <v>186</v>
      </c>
      <c r="BZ15" s="6">
        <v>1842.06</v>
      </c>
      <c r="CA15" s="6">
        <v>34.74</v>
      </c>
      <c r="CB15" s="6">
        <v>2018.09</v>
      </c>
      <c r="CC15" s="6">
        <v>35.43</v>
      </c>
      <c r="CD15" s="5"/>
      <c r="CE15" s="14">
        <v>1.8859320543304778</v>
      </c>
      <c r="CF15" s="14">
        <v>1.7556204133611486</v>
      </c>
      <c r="CH15" s="12" t="s">
        <v>186</v>
      </c>
      <c r="CI15" s="5">
        <v>5550.01</v>
      </c>
      <c r="CJ15" s="5">
        <v>282.12</v>
      </c>
      <c r="CK15" s="5">
        <v>1232.91</v>
      </c>
      <c r="CL15" s="5"/>
      <c r="CM15" s="14">
        <v>5.0832340842629105</v>
      </c>
      <c r="CN15" s="14">
        <v>22.214554568370147</v>
      </c>
      <c r="CP15" s="12" t="s">
        <v>186</v>
      </c>
      <c r="CQ15" s="5">
        <v>2880.05</v>
      </c>
      <c r="CR15" s="5">
        <v>684.54</v>
      </c>
      <c r="CS15" s="5">
        <v>360.29</v>
      </c>
      <c r="CT15" s="5"/>
      <c r="CU15" s="14">
        <v>23.768337355254246</v>
      </c>
      <c r="CV15" s="14">
        <v>12.509852259509383</v>
      </c>
      <c r="CX15" s="12" t="s">
        <v>186</v>
      </c>
      <c r="CY15" s="5">
        <v>6194.27</v>
      </c>
      <c r="CZ15" s="5">
        <v>301.97</v>
      </c>
      <c r="DA15" s="5"/>
      <c r="DB15" s="14">
        <v>4.874989304631539</v>
      </c>
      <c r="DD15" s="12" t="s">
        <v>186</v>
      </c>
      <c r="DE15" s="5">
        <v>4280.16</v>
      </c>
      <c r="DF15" s="5">
        <v>170.05</v>
      </c>
      <c r="DG15" s="5">
        <v>517.66</v>
      </c>
      <c r="DH15" s="5"/>
      <c r="DI15" s="5">
        <v>1620.18</v>
      </c>
      <c r="DJ15" s="5">
        <v>42.39</v>
      </c>
      <c r="DK15" s="5">
        <v>83.56</v>
      </c>
      <c r="DL15" s="5"/>
      <c r="DM15" s="101">
        <f t="shared" si="0"/>
        <v>3.6004704813620907</v>
      </c>
      <c r="DN15" s="101">
        <f t="shared" si="1"/>
        <v>10.189582295257562</v>
      </c>
      <c r="DS15" s="12" t="s">
        <v>186</v>
      </c>
      <c r="DT15" s="6">
        <v>11184.21</v>
      </c>
      <c r="DU15" s="5">
        <v>3489.91</v>
      </c>
      <c r="DV15" s="5"/>
      <c r="DW15" s="97">
        <v>31.203902644889535</v>
      </c>
    </row>
    <row r="16" spans="1:127" ht="12.75">
      <c r="A16" s="11" t="s">
        <v>188</v>
      </c>
      <c r="B16" s="6">
        <v>3395.23</v>
      </c>
      <c r="C16" s="6">
        <v>1140.58</v>
      </c>
      <c r="D16" s="6">
        <v>283.5</v>
      </c>
      <c r="E16" s="6">
        <v>234.83</v>
      </c>
      <c r="F16" s="6">
        <v>244.91</v>
      </c>
      <c r="G16" s="6">
        <v>219.76</v>
      </c>
      <c r="H16" s="6">
        <v>206.3</v>
      </c>
      <c r="I16" s="6">
        <v>191.08</v>
      </c>
      <c r="J16" s="6">
        <v>169.03</v>
      </c>
      <c r="K16" s="6">
        <v>143.51</v>
      </c>
      <c r="L16" s="6">
        <v>88.63</v>
      </c>
      <c r="M16" s="6">
        <v>127.01</v>
      </c>
      <c r="N16" s="6">
        <v>219.98</v>
      </c>
      <c r="O16" s="6">
        <v>63.82</v>
      </c>
      <c r="P16" s="6">
        <v>42.46</v>
      </c>
      <c r="Q16" s="6">
        <v>14.46</v>
      </c>
      <c r="R16" s="6">
        <v>5.37</v>
      </c>
      <c r="T16" s="11" t="s">
        <v>188</v>
      </c>
      <c r="U16" s="5">
        <v>1380.16</v>
      </c>
      <c r="V16" s="5">
        <v>168</v>
      </c>
      <c r="W16" s="5"/>
      <c r="X16" s="14">
        <v>12.172501738928819</v>
      </c>
      <c r="Z16" s="11" t="s">
        <v>188</v>
      </c>
      <c r="AA16" s="5">
        <v>6134.2</v>
      </c>
      <c r="AB16" s="5">
        <v>1017.96</v>
      </c>
      <c r="AC16" s="5">
        <v>518.88</v>
      </c>
      <c r="AD16" s="5"/>
      <c r="AE16" s="14">
        <v>16.59482899155554</v>
      </c>
      <c r="AF16" s="14">
        <v>8.458804734113658</v>
      </c>
      <c r="AG16" s="23"/>
      <c r="AH16" s="11" t="s">
        <v>188</v>
      </c>
      <c r="AI16" s="5">
        <v>7300.63</v>
      </c>
      <c r="AJ16" s="5">
        <v>427.34</v>
      </c>
      <c r="AK16" s="5">
        <v>1697.55</v>
      </c>
      <c r="AL16" s="5">
        <v>0</v>
      </c>
      <c r="AM16" s="5"/>
      <c r="AN16" s="14">
        <v>5.853467440481164</v>
      </c>
      <c r="AO16" s="14">
        <v>23.252102900708568</v>
      </c>
      <c r="AP16" s="14">
        <v>0</v>
      </c>
      <c r="AQ16" s="14"/>
      <c r="AR16" s="11" t="s">
        <v>188</v>
      </c>
      <c r="AS16" s="5">
        <v>2248.61</v>
      </c>
      <c r="AT16" s="5">
        <v>2109.55</v>
      </c>
      <c r="AU16" s="5">
        <v>1776.87</v>
      </c>
      <c r="AV16" s="5">
        <v>288.12</v>
      </c>
      <c r="AW16" s="5">
        <v>766.5</v>
      </c>
      <c r="AX16" s="5">
        <v>40.74</v>
      </c>
      <c r="AY16" s="5"/>
      <c r="AZ16" s="5">
        <v>9</v>
      </c>
      <c r="BA16" s="5">
        <v>21.09</v>
      </c>
      <c r="BB16" s="5">
        <v>34.87</v>
      </c>
      <c r="BC16" s="5">
        <v>9</v>
      </c>
      <c r="BD16" s="5">
        <v>21.31</v>
      </c>
      <c r="BE16" s="5">
        <v>0</v>
      </c>
      <c r="BF16" s="5"/>
      <c r="BG16" s="14">
        <v>0.4002472638652323</v>
      </c>
      <c r="BH16" s="14">
        <v>1.5560995942067868</v>
      </c>
      <c r="BI16" s="14">
        <v>2.78016960208741</v>
      </c>
      <c r="BJ16" s="14">
        <v>0</v>
      </c>
      <c r="BK16" s="14"/>
      <c r="BL16" s="14"/>
      <c r="BM16" s="11" t="s">
        <v>188</v>
      </c>
      <c r="BN16" s="6">
        <v>4636.47</v>
      </c>
      <c r="BO16" s="6">
        <v>1133.33</v>
      </c>
      <c r="BP16" s="5"/>
      <c r="BQ16" s="14">
        <v>24.443811779219963</v>
      </c>
      <c r="BR16" s="14"/>
      <c r="BS16" s="11" t="s">
        <v>188</v>
      </c>
      <c r="BT16" s="5">
        <v>2434.65</v>
      </c>
      <c r="BU16" s="5">
        <v>363.28</v>
      </c>
      <c r="BV16" s="5"/>
      <c r="BW16" s="14">
        <v>14.921241246175013</v>
      </c>
      <c r="BY16" s="11" t="s">
        <v>188</v>
      </c>
      <c r="BZ16" s="6">
        <v>804.54</v>
      </c>
      <c r="CA16" s="6">
        <v>0.18</v>
      </c>
      <c r="CB16" s="6">
        <v>979.01</v>
      </c>
      <c r="CC16" s="6">
        <v>13.59</v>
      </c>
      <c r="CD16" s="5"/>
      <c r="CE16" s="14">
        <v>0.02237303303751212</v>
      </c>
      <c r="CF16" s="14">
        <v>1.388136995536307</v>
      </c>
      <c r="CH16" s="11" t="s">
        <v>188</v>
      </c>
      <c r="CI16" s="5">
        <v>5776.72</v>
      </c>
      <c r="CJ16" s="5">
        <v>289.82</v>
      </c>
      <c r="CK16" s="5">
        <v>930.72</v>
      </c>
      <c r="CL16" s="5"/>
      <c r="CM16" s="14">
        <v>5.0170338877425245</v>
      </c>
      <c r="CN16" s="14">
        <v>16.111565040368927</v>
      </c>
      <c r="CP16" s="11" t="s">
        <v>188</v>
      </c>
      <c r="CQ16" s="5">
        <v>1154.17</v>
      </c>
      <c r="CR16" s="5">
        <v>292.28</v>
      </c>
      <c r="CS16" s="5">
        <v>118.74</v>
      </c>
      <c r="CT16" s="5"/>
      <c r="CU16" s="14">
        <v>25.32382577956453</v>
      </c>
      <c r="CV16" s="14">
        <v>10.2879125258844</v>
      </c>
      <c r="CX16" s="11" t="s">
        <v>188</v>
      </c>
      <c r="CY16" s="5">
        <v>3443.24</v>
      </c>
      <c r="CZ16" s="5">
        <v>347.8</v>
      </c>
      <c r="DA16" s="5"/>
      <c r="DB16" s="14">
        <v>10.100951429467596</v>
      </c>
      <c r="DD16" s="11" t="s">
        <v>188</v>
      </c>
      <c r="DE16" s="5">
        <v>2245.54</v>
      </c>
      <c r="DF16" s="5">
        <v>9</v>
      </c>
      <c r="DG16" s="5">
        <v>101.77</v>
      </c>
      <c r="DH16" s="5"/>
      <c r="DI16" s="5">
        <v>859.14</v>
      </c>
      <c r="DJ16" s="5">
        <v>12</v>
      </c>
      <c r="DK16" s="5">
        <v>18</v>
      </c>
      <c r="DL16" s="5"/>
      <c r="DM16" s="101">
        <f t="shared" si="0"/>
        <v>0.676398211731966</v>
      </c>
      <c r="DN16" s="101">
        <f t="shared" si="1"/>
        <v>3.857724467577979</v>
      </c>
      <c r="DS16" s="11" t="s">
        <v>188</v>
      </c>
      <c r="DT16" s="6">
        <v>4636.47</v>
      </c>
      <c r="DU16" s="5">
        <v>1717.47</v>
      </c>
      <c r="DV16" s="5"/>
      <c r="DW16" s="97">
        <v>37.04262078693489</v>
      </c>
    </row>
    <row r="17" spans="1:127" ht="12.75">
      <c r="A17" s="11" t="s">
        <v>191</v>
      </c>
      <c r="B17" s="6">
        <v>5728.95</v>
      </c>
      <c r="C17" s="6">
        <v>1453.11</v>
      </c>
      <c r="D17" s="6">
        <v>318.13</v>
      </c>
      <c r="E17" s="6">
        <v>312.52</v>
      </c>
      <c r="F17" s="6">
        <v>388.8</v>
      </c>
      <c r="G17" s="6">
        <v>438.1</v>
      </c>
      <c r="H17" s="6">
        <v>390.47</v>
      </c>
      <c r="I17" s="6">
        <v>413.51</v>
      </c>
      <c r="J17" s="6">
        <v>329.61</v>
      </c>
      <c r="K17" s="6">
        <v>307.21</v>
      </c>
      <c r="L17" s="6">
        <v>253.94</v>
      </c>
      <c r="M17" s="6">
        <v>297.3</v>
      </c>
      <c r="N17" s="6">
        <v>509.56</v>
      </c>
      <c r="O17" s="6">
        <v>173.58</v>
      </c>
      <c r="P17" s="6">
        <v>95.63</v>
      </c>
      <c r="Q17" s="6">
        <v>32.48</v>
      </c>
      <c r="R17" s="6">
        <v>15</v>
      </c>
      <c r="T17" s="11" t="s">
        <v>191</v>
      </c>
      <c r="U17" s="5">
        <v>2413.1</v>
      </c>
      <c r="V17" s="5">
        <v>108.24</v>
      </c>
      <c r="W17" s="5"/>
      <c r="X17" s="14">
        <v>4.48551655546807</v>
      </c>
      <c r="Z17" s="11" t="s">
        <v>191</v>
      </c>
      <c r="AA17" s="5">
        <v>9005.11</v>
      </c>
      <c r="AB17" s="5">
        <v>1246.71</v>
      </c>
      <c r="AC17" s="5">
        <v>595.59</v>
      </c>
      <c r="AD17" s="5"/>
      <c r="AE17" s="14">
        <v>13.844472749361195</v>
      </c>
      <c r="AF17" s="14">
        <v>6.613911434729837</v>
      </c>
      <c r="AG17" s="23"/>
      <c r="AH17" s="11" t="s">
        <v>191</v>
      </c>
      <c r="AI17" s="5">
        <v>11457.66</v>
      </c>
      <c r="AJ17" s="5">
        <v>3634.01</v>
      </c>
      <c r="AK17" s="5">
        <v>2564.59</v>
      </c>
      <c r="AL17" s="5">
        <v>1.5</v>
      </c>
      <c r="AM17" s="5"/>
      <c r="AN17" s="14">
        <v>31.716860161673505</v>
      </c>
      <c r="AO17" s="14">
        <v>22.38319168137299</v>
      </c>
      <c r="AP17" s="14">
        <v>0.013091678405538303</v>
      </c>
      <c r="AQ17" s="14"/>
      <c r="AR17" s="11" t="s">
        <v>191</v>
      </c>
      <c r="AS17" s="5">
        <v>2724.13</v>
      </c>
      <c r="AT17" s="5">
        <v>3024.75</v>
      </c>
      <c r="AU17" s="5">
        <v>3334.47</v>
      </c>
      <c r="AV17" s="5">
        <v>562.16</v>
      </c>
      <c r="AW17" s="5">
        <v>1670.8</v>
      </c>
      <c r="AX17" s="5">
        <v>161.39</v>
      </c>
      <c r="AY17" s="5"/>
      <c r="AZ17" s="5">
        <v>9</v>
      </c>
      <c r="BA17" s="5">
        <v>29</v>
      </c>
      <c r="BB17" s="5">
        <v>60.39</v>
      </c>
      <c r="BC17" s="5">
        <v>17.5</v>
      </c>
      <c r="BD17" s="5">
        <v>30.87</v>
      </c>
      <c r="BE17" s="5">
        <v>3</v>
      </c>
      <c r="BF17" s="5"/>
      <c r="BG17" s="14">
        <v>0.33038070870332914</v>
      </c>
      <c r="BH17" s="14">
        <v>1.5443452028352729</v>
      </c>
      <c r="BI17" s="14">
        <v>1.8476179075891788</v>
      </c>
      <c r="BJ17" s="14">
        <v>1.8588512299398972</v>
      </c>
      <c r="BK17" s="14"/>
      <c r="BL17" s="14"/>
      <c r="BM17" s="11" t="s">
        <v>191</v>
      </c>
      <c r="BN17" s="6">
        <v>8103.3</v>
      </c>
      <c r="BO17" s="6">
        <v>1731.86</v>
      </c>
      <c r="BP17" s="5"/>
      <c r="BQ17" s="14">
        <v>21.372280428961037</v>
      </c>
      <c r="BR17" s="14"/>
      <c r="BS17" s="11" t="s">
        <v>191</v>
      </c>
      <c r="BT17" s="5">
        <v>3415.4</v>
      </c>
      <c r="BU17" s="5">
        <v>505.92</v>
      </c>
      <c r="BV17" s="5"/>
      <c r="BW17" s="14">
        <v>14.812906248170055</v>
      </c>
      <c r="BY17" s="11" t="s">
        <v>191</v>
      </c>
      <c r="BZ17" s="6">
        <v>1709.15</v>
      </c>
      <c r="CA17" s="6">
        <v>24.87</v>
      </c>
      <c r="CB17" s="6">
        <v>1682.16</v>
      </c>
      <c r="CC17" s="6">
        <v>16.8</v>
      </c>
      <c r="CD17" s="5"/>
      <c r="CE17" s="14">
        <v>1.4551092648392474</v>
      </c>
      <c r="CF17" s="14">
        <v>0.998715936652875</v>
      </c>
      <c r="CH17" s="11" t="s">
        <v>191</v>
      </c>
      <c r="CI17" s="5">
        <v>3008.44</v>
      </c>
      <c r="CJ17" s="5">
        <v>134.48</v>
      </c>
      <c r="CK17" s="5">
        <v>492.89</v>
      </c>
      <c r="CL17" s="5"/>
      <c r="CM17" s="14">
        <v>4.470090811184534</v>
      </c>
      <c r="CN17" s="14">
        <v>16.383574211219106</v>
      </c>
      <c r="CP17" s="11" t="s">
        <v>191</v>
      </c>
      <c r="CQ17" s="5">
        <v>1366.37</v>
      </c>
      <c r="CR17" s="5">
        <v>498.92</v>
      </c>
      <c r="CS17" s="5">
        <v>156.97</v>
      </c>
      <c r="CT17" s="5"/>
      <c r="CU17" s="14">
        <v>36.514267731288015</v>
      </c>
      <c r="CV17" s="14">
        <v>11.48810351515329</v>
      </c>
      <c r="CX17" s="11" t="s">
        <v>191</v>
      </c>
      <c r="CY17" s="5">
        <v>4713.19</v>
      </c>
      <c r="CZ17" s="5">
        <v>237.11</v>
      </c>
      <c r="DA17" s="5"/>
      <c r="DB17" s="14">
        <v>5.030775334752048</v>
      </c>
      <c r="DD17" s="11" t="s">
        <v>191</v>
      </c>
      <c r="DE17" s="5">
        <v>3670.46</v>
      </c>
      <c r="DF17" s="5">
        <v>50.29</v>
      </c>
      <c r="DG17" s="5">
        <v>167.29</v>
      </c>
      <c r="DH17" s="5"/>
      <c r="DI17" s="5">
        <v>815.41</v>
      </c>
      <c r="DJ17" s="5">
        <v>15</v>
      </c>
      <c r="DK17" s="5">
        <v>18</v>
      </c>
      <c r="DL17" s="5"/>
      <c r="DM17" s="101">
        <f t="shared" si="0"/>
        <v>1.4554590302438544</v>
      </c>
      <c r="DN17" s="101">
        <f t="shared" si="1"/>
        <v>4.130525405328286</v>
      </c>
      <c r="DS17" s="11" t="s">
        <v>191</v>
      </c>
      <c r="DT17" s="6">
        <v>8103.3</v>
      </c>
      <c r="DU17" s="5">
        <v>1765.35</v>
      </c>
      <c r="DV17" s="5"/>
      <c r="DW17" s="97">
        <v>21.785568842323496</v>
      </c>
    </row>
    <row r="18" spans="1:127" ht="12.75">
      <c r="A18" s="11" t="s">
        <v>192</v>
      </c>
      <c r="B18" s="6">
        <v>5666.2</v>
      </c>
      <c r="C18" s="6">
        <v>1448.74</v>
      </c>
      <c r="D18" s="6">
        <v>297.61</v>
      </c>
      <c r="E18" s="6">
        <v>279.23</v>
      </c>
      <c r="F18" s="6">
        <v>320.62</v>
      </c>
      <c r="G18" s="6">
        <v>459.03</v>
      </c>
      <c r="H18" s="6">
        <v>411.34</v>
      </c>
      <c r="I18" s="6">
        <v>349.2</v>
      </c>
      <c r="J18" s="6">
        <v>325.77</v>
      </c>
      <c r="K18" s="6">
        <v>355.04</v>
      </c>
      <c r="L18" s="6">
        <v>328.8</v>
      </c>
      <c r="M18" s="6">
        <v>285.69</v>
      </c>
      <c r="N18" s="6">
        <v>440.01</v>
      </c>
      <c r="O18" s="6">
        <v>203.84</v>
      </c>
      <c r="P18" s="6">
        <v>104.63</v>
      </c>
      <c r="Q18" s="6">
        <v>42.6</v>
      </c>
      <c r="R18" s="6">
        <v>14.05</v>
      </c>
      <c r="T18" s="11" t="s">
        <v>192</v>
      </c>
      <c r="U18" s="5">
        <v>2506.5</v>
      </c>
      <c r="V18" s="5">
        <v>137.73</v>
      </c>
      <c r="W18" s="5"/>
      <c r="X18" s="14">
        <v>5.494913225613405</v>
      </c>
      <c r="Z18" s="11" t="s">
        <v>192</v>
      </c>
      <c r="AA18" s="5">
        <v>9154.07</v>
      </c>
      <c r="AB18" s="5">
        <v>1288.18</v>
      </c>
      <c r="AC18" s="5">
        <v>608.66</v>
      </c>
      <c r="AD18" s="5"/>
      <c r="AE18" s="14">
        <v>14.072210503087698</v>
      </c>
      <c r="AF18" s="14">
        <v>6.649064295990745</v>
      </c>
      <c r="AG18" s="23"/>
      <c r="AH18" s="11" t="s">
        <v>192</v>
      </c>
      <c r="AI18" s="5">
        <v>11575.9</v>
      </c>
      <c r="AJ18" s="5">
        <v>1418.64</v>
      </c>
      <c r="AK18" s="5">
        <v>2694.24</v>
      </c>
      <c r="AL18" s="5">
        <v>3</v>
      </c>
      <c r="AM18" s="5"/>
      <c r="AN18" s="14">
        <v>12.255116232863104</v>
      </c>
      <c r="AO18" s="14">
        <v>23.274561805129622</v>
      </c>
      <c r="AP18" s="14">
        <v>0.025915911505800845</v>
      </c>
      <c r="AQ18" s="14"/>
      <c r="AR18" s="11" t="s">
        <v>192</v>
      </c>
      <c r="AS18" s="5">
        <v>2843.72</v>
      </c>
      <c r="AT18" s="5">
        <v>2852.86</v>
      </c>
      <c r="AU18" s="5">
        <v>3528.24</v>
      </c>
      <c r="AV18" s="5">
        <v>551.82</v>
      </c>
      <c r="AW18" s="5">
        <v>1636.53</v>
      </c>
      <c r="AX18" s="5">
        <v>156.9</v>
      </c>
      <c r="AY18" s="5"/>
      <c r="AZ18" s="5">
        <v>9</v>
      </c>
      <c r="BA18" s="5">
        <v>10.34</v>
      </c>
      <c r="BB18" s="5">
        <v>33.12</v>
      </c>
      <c r="BC18" s="5">
        <v>12</v>
      </c>
      <c r="BD18" s="5">
        <v>20.97</v>
      </c>
      <c r="BE18" s="5">
        <v>3</v>
      </c>
      <c r="BF18" s="5"/>
      <c r="BG18" s="14">
        <v>0.3164868552459455</v>
      </c>
      <c r="BH18" s="14">
        <v>0.7999515355723128</v>
      </c>
      <c r="BI18" s="14">
        <v>1.2813697274110465</v>
      </c>
      <c r="BJ18" s="14">
        <v>1.9120458891013385</v>
      </c>
      <c r="BK18" s="14"/>
      <c r="BL18" s="14"/>
      <c r="BM18" s="11" t="s">
        <v>192</v>
      </c>
      <c r="BN18" s="6">
        <v>7916.48</v>
      </c>
      <c r="BO18" s="6">
        <v>1643.45</v>
      </c>
      <c r="BP18" s="5"/>
      <c r="BQ18" s="14">
        <v>20.75985791664983</v>
      </c>
      <c r="BR18" s="14"/>
      <c r="BS18" s="11" t="s">
        <v>192</v>
      </c>
      <c r="BT18" s="5">
        <v>3224.87</v>
      </c>
      <c r="BU18" s="5">
        <v>609.69</v>
      </c>
      <c r="BV18" s="5"/>
      <c r="BW18" s="14">
        <v>18.905878376492698</v>
      </c>
      <c r="BY18" s="11" t="s">
        <v>192</v>
      </c>
      <c r="BZ18" s="6">
        <v>1777.61</v>
      </c>
      <c r="CA18" s="6">
        <v>21.85</v>
      </c>
      <c r="CB18" s="6">
        <v>1753.62</v>
      </c>
      <c r="CC18" s="6">
        <v>26.04</v>
      </c>
      <c r="CD18" s="5"/>
      <c r="CE18" s="14">
        <v>1.2291785037212888</v>
      </c>
      <c r="CF18" s="14">
        <v>1.484928319704383</v>
      </c>
      <c r="CH18" s="11" t="s">
        <v>192</v>
      </c>
      <c r="CI18" s="5">
        <v>2801.45</v>
      </c>
      <c r="CJ18" s="5">
        <v>153.54</v>
      </c>
      <c r="CK18" s="5">
        <v>450.03</v>
      </c>
      <c r="CL18" s="5"/>
      <c r="CM18" s="14">
        <v>5.480733191739992</v>
      </c>
      <c r="CN18" s="14">
        <v>16.064181049099574</v>
      </c>
      <c r="CP18" s="11" t="s">
        <v>192</v>
      </c>
      <c r="CQ18" s="5">
        <v>1238.02</v>
      </c>
      <c r="CR18" s="5">
        <v>526.42</v>
      </c>
      <c r="CS18" s="5">
        <v>159</v>
      </c>
      <c r="CT18" s="5"/>
      <c r="CU18" s="14">
        <v>42.521122437440425</v>
      </c>
      <c r="CV18" s="14">
        <v>12.843088156895687</v>
      </c>
      <c r="CX18" s="11" t="s">
        <v>192</v>
      </c>
      <c r="CY18" s="5">
        <v>4910.57</v>
      </c>
      <c r="CZ18" s="5">
        <v>246.02</v>
      </c>
      <c r="DA18" s="5"/>
      <c r="DB18" s="14">
        <v>5.010009021355973</v>
      </c>
      <c r="DD18" s="11" t="s">
        <v>192</v>
      </c>
      <c r="DE18" s="5">
        <v>3121.19</v>
      </c>
      <c r="DF18" s="5">
        <v>9</v>
      </c>
      <c r="DG18" s="5">
        <v>71.8</v>
      </c>
      <c r="DH18" s="5"/>
      <c r="DI18" s="5">
        <v>587.96</v>
      </c>
      <c r="DJ18" s="5">
        <v>0</v>
      </c>
      <c r="DK18" s="5">
        <v>12</v>
      </c>
      <c r="DL18" s="5"/>
      <c r="DM18" s="101">
        <f t="shared" si="0"/>
        <v>0.2426431931844223</v>
      </c>
      <c r="DN18" s="101">
        <f t="shared" si="1"/>
        <v>2.2592777320949544</v>
      </c>
      <c r="DS18" s="11" t="s">
        <v>192</v>
      </c>
      <c r="DT18" s="6">
        <v>7916.48</v>
      </c>
      <c r="DU18" s="5">
        <v>1537.23</v>
      </c>
      <c r="DV18" s="5"/>
      <c r="DW18" s="97">
        <v>19.418099963620197</v>
      </c>
    </row>
    <row r="19" spans="1:127" ht="12.75">
      <c r="A19" s="11" t="s">
        <v>195</v>
      </c>
      <c r="B19" s="6">
        <v>5433.9</v>
      </c>
      <c r="C19" s="6">
        <v>1290.94</v>
      </c>
      <c r="D19" s="6">
        <v>357.4</v>
      </c>
      <c r="E19" s="6">
        <v>430.34</v>
      </c>
      <c r="F19" s="6">
        <v>438.22</v>
      </c>
      <c r="G19" s="6">
        <v>438.57</v>
      </c>
      <c r="H19" s="6">
        <v>374.02</v>
      </c>
      <c r="I19" s="6">
        <v>355.09</v>
      </c>
      <c r="J19" s="6">
        <v>331.99</v>
      </c>
      <c r="K19" s="6">
        <v>295.65</v>
      </c>
      <c r="L19" s="6">
        <v>216.31</v>
      </c>
      <c r="M19" s="6">
        <v>261.94</v>
      </c>
      <c r="N19" s="6">
        <v>402.52</v>
      </c>
      <c r="O19" s="6">
        <v>130.52</v>
      </c>
      <c r="P19" s="6">
        <v>69.88</v>
      </c>
      <c r="Q19" s="6">
        <v>26.8</v>
      </c>
      <c r="R19" s="6">
        <v>13.71</v>
      </c>
      <c r="T19" s="11" t="s">
        <v>195</v>
      </c>
      <c r="U19" s="5">
        <v>2412.42</v>
      </c>
      <c r="V19" s="5">
        <v>196.51</v>
      </c>
      <c r="W19" s="5"/>
      <c r="X19" s="14">
        <v>8.145762346523409</v>
      </c>
      <c r="Z19" s="11" t="s">
        <v>195</v>
      </c>
      <c r="AA19" s="5">
        <v>8645.76</v>
      </c>
      <c r="AB19" s="5">
        <v>1197.37</v>
      </c>
      <c r="AC19" s="5">
        <v>561.95</v>
      </c>
      <c r="AD19" s="5"/>
      <c r="AE19" s="14">
        <v>13.849216263231916</v>
      </c>
      <c r="AF19" s="14">
        <v>6.499717780738767</v>
      </c>
      <c r="AG19" s="23"/>
      <c r="AH19" s="11" t="s">
        <v>195</v>
      </c>
      <c r="AI19" s="5">
        <v>10559.43</v>
      </c>
      <c r="AJ19" s="5">
        <v>1526.08</v>
      </c>
      <c r="AK19" s="5">
        <v>2292.43</v>
      </c>
      <c r="AL19" s="5">
        <v>1.68</v>
      </c>
      <c r="AM19" s="5"/>
      <c r="AN19" s="14">
        <v>14.452295246997233</v>
      </c>
      <c r="AO19" s="14">
        <v>21.70978925945813</v>
      </c>
      <c r="AP19" s="14">
        <v>0.01590994968478412</v>
      </c>
      <c r="AQ19" s="14"/>
      <c r="AR19" s="11" t="s">
        <v>195</v>
      </c>
      <c r="AS19" s="5">
        <v>2434.45</v>
      </c>
      <c r="AT19" s="5">
        <v>3079.97</v>
      </c>
      <c r="AU19" s="5">
        <v>3079.97</v>
      </c>
      <c r="AV19" s="5">
        <v>462.24</v>
      </c>
      <c r="AW19" s="5">
        <v>1264.47</v>
      </c>
      <c r="AX19" s="5">
        <v>149.23</v>
      </c>
      <c r="AY19" s="5"/>
      <c r="AZ19" s="5">
        <v>6</v>
      </c>
      <c r="BA19" s="5">
        <v>13</v>
      </c>
      <c r="BB19" s="5">
        <v>61.49</v>
      </c>
      <c r="BC19" s="5">
        <v>9</v>
      </c>
      <c r="BD19" s="5">
        <v>35.36</v>
      </c>
      <c r="BE19" s="5">
        <v>6</v>
      </c>
      <c r="BF19" s="5"/>
      <c r="BG19" s="14">
        <v>0.2464622399309906</v>
      </c>
      <c r="BH19" s="14">
        <v>1.2607630719793184</v>
      </c>
      <c r="BI19" s="14">
        <v>2.7964285431841005</v>
      </c>
      <c r="BJ19" s="14">
        <v>4.020639281645781</v>
      </c>
      <c r="BK19" s="14"/>
      <c r="BL19" s="14"/>
      <c r="BM19" s="11" t="s">
        <v>195</v>
      </c>
      <c r="BN19" s="6">
        <v>7613.58</v>
      </c>
      <c r="BO19" s="6">
        <v>1502.14</v>
      </c>
      <c r="BP19" s="5"/>
      <c r="BQ19" s="14">
        <v>19.7297460590156</v>
      </c>
      <c r="BR19" s="14"/>
      <c r="BS19" s="11" t="s">
        <v>195</v>
      </c>
      <c r="BT19" s="5">
        <v>3153.46</v>
      </c>
      <c r="BU19" s="5">
        <v>396.27</v>
      </c>
      <c r="BV19" s="5"/>
      <c r="BW19" s="14">
        <v>12.566197129502196</v>
      </c>
      <c r="BY19" s="11" t="s">
        <v>195</v>
      </c>
      <c r="BZ19" s="6">
        <v>1583.23</v>
      </c>
      <c r="CA19" s="6">
        <v>20.46</v>
      </c>
      <c r="CB19" s="6">
        <v>1582.54</v>
      </c>
      <c r="CC19" s="6">
        <v>32.79</v>
      </c>
      <c r="CD19" s="5"/>
      <c r="CE19" s="14">
        <v>1.2922948655596471</v>
      </c>
      <c r="CF19" s="14">
        <v>2.07198554222958</v>
      </c>
      <c r="CH19" s="11" t="s">
        <v>195</v>
      </c>
      <c r="CI19" s="5">
        <v>3220.75</v>
      </c>
      <c r="CJ19" s="5">
        <v>150.05</v>
      </c>
      <c r="CK19" s="5">
        <v>435.03</v>
      </c>
      <c r="CL19" s="5"/>
      <c r="CM19" s="14">
        <v>4.658852751688271</v>
      </c>
      <c r="CN19" s="14">
        <v>13.507102382985329</v>
      </c>
      <c r="CP19" s="11" t="s">
        <v>195</v>
      </c>
      <c r="CQ19" s="5">
        <v>1531.72</v>
      </c>
      <c r="CR19" s="5">
        <v>439.27</v>
      </c>
      <c r="CS19" s="5">
        <v>172.63</v>
      </c>
      <c r="CT19" s="5"/>
      <c r="CU19" s="14">
        <v>28.67821795106155</v>
      </c>
      <c r="CV19" s="14">
        <v>11.270336615047135</v>
      </c>
      <c r="CX19" s="11" t="s">
        <v>195</v>
      </c>
      <c r="CY19" s="5">
        <v>4618.8</v>
      </c>
      <c r="CZ19" s="5">
        <v>394.96</v>
      </c>
      <c r="DA19" s="5"/>
      <c r="DB19" s="14">
        <v>8.551138823936952</v>
      </c>
      <c r="DD19" s="11" t="s">
        <v>195</v>
      </c>
      <c r="DE19" s="5">
        <v>3374.47</v>
      </c>
      <c r="DF19" s="5">
        <v>46.17</v>
      </c>
      <c r="DG19" s="5">
        <v>148.4</v>
      </c>
      <c r="DH19" s="5"/>
      <c r="DI19" s="5">
        <v>821.16</v>
      </c>
      <c r="DJ19" s="5">
        <v>3.03</v>
      </c>
      <c r="DK19" s="5">
        <v>4.71</v>
      </c>
      <c r="DL19" s="5"/>
      <c r="DM19" s="101">
        <f t="shared" si="0"/>
        <v>1.17264868446455</v>
      </c>
      <c r="DN19" s="101">
        <f t="shared" si="1"/>
        <v>3.649273172324538</v>
      </c>
      <c r="DS19" s="11" t="s">
        <v>195</v>
      </c>
      <c r="DT19" s="6">
        <v>7613.58</v>
      </c>
      <c r="DU19" s="5">
        <v>1728.67</v>
      </c>
      <c r="DV19" s="5"/>
      <c r="DW19" s="97">
        <v>22.70508748840887</v>
      </c>
    </row>
    <row r="20" spans="1:127" ht="12.75">
      <c r="A20" s="11" t="s">
        <v>177</v>
      </c>
      <c r="B20" s="6">
        <v>4853.08</v>
      </c>
      <c r="C20" s="6">
        <v>932.48</v>
      </c>
      <c r="D20" s="6">
        <v>260.89</v>
      </c>
      <c r="E20" s="6">
        <v>415.54</v>
      </c>
      <c r="F20" s="6">
        <v>425.16</v>
      </c>
      <c r="G20" s="6">
        <v>393.93</v>
      </c>
      <c r="H20" s="6">
        <v>444.61</v>
      </c>
      <c r="I20" s="6">
        <v>353.55</v>
      </c>
      <c r="J20" s="6">
        <v>279.74</v>
      </c>
      <c r="K20" s="6">
        <v>298.86</v>
      </c>
      <c r="L20" s="6">
        <v>277.7</v>
      </c>
      <c r="M20" s="6">
        <v>219.33</v>
      </c>
      <c r="N20" s="6">
        <v>338.86</v>
      </c>
      <c r="O20" s="6">
        <v>132.62</v>
      </c>
      <c r="P20" s="6">
        <v>48.25</v>
      </c>
      <c r="Q20" s="6">
        <v>25.14</v>
      </c>
      <c r="R20" s="6">
        <v>6.42</v>
      </c>
      <c r="T20" s="11" t="s">
        <v>177</v>
      </c>
      <c r="U20" s="8">
        <v>2575.16</v>
      </c>
      <c r="V20" s="5">
        <v>129.98</v>
      </c>
      <c r="W20" s="5"/>
      <c r="X20" s="14">
        <v>5.047453362121188</v>
      </c>
      <c r="Z20" s="11" t="s">
        <v>177</v>
      </c>
      <c r="AA20" s="5">
        <v>7557.8</v>
      </c>
      <c r="AB20" s="5">
        <v>1397.48</v>
      </c>
      <c r="AC20" s="5">
        <v>722.88</v>
      </c>
      <c r="AD20" s="5"/>
      <c r="AE20" s="14">
        <v>18.49056603773585</v>
      </c>
      <c r="AF20" s="14">
        <v>9.564688136759374</v>
      </c>
      <c r="AG20" s="23"/>
      <c r="AH20" s="11" t="s">
        <v>177</v>
      </c>
      <c r="AI20" s="5">
        <v>9203.82</v>
      </c>
      <c r="AJ20" s="5">
        <v>1369.47</v>
      </c>
      <c r="AK20" s="5">
        <v>2352.1</v>
      </c>
      <c r="AL20" s="5">
        <v>22.81</v>
      </c>
      <c r="AM20" s="5"/>
      <c r="AN20" s="14">
        <v>14.879365307013828</v>
      </c>
      <c r="AO20" s="14">
        <v>25.555693179571094</v>
      </c>
      <c r="AP20" s="14">
        <v>0.24783187850262173</v>
      </c>
      <c r="AQ20" s="14"/>
      <c r="AR20" s="11" t="s">
        <v>177</v>
      </c>
      <c r="AS20" s="5">
        <v>1893.21</v>
      </c>
      <c r="AT20" s="5">
        <v>2646.75</v>
      </c>
      <c r="AU20" s="5">
        <v>2995.09</v>
      </c>
      <c r="AV20" s="5">
        <v>401.75</v>
      </c>
      <c r="AW20" s="5">
        <v>1103.35</v>
      </c>
      <c r="AX20" s="5">
        <v>104.55</v>
      </c>
      <c r="AY20" s="5"/>
      <c r="AZ20" s="5">
        <v>2.91</v>
      </c>
      <c r="BA20" s="5">
        <v>23.28</v>
      </c>
      <c r="BB20" s="5">
        <v>65.66</v>
      </c>
      <c r="BC20" s="5">
        <v>1.62</v>
      </c>
      <c r="BD20" s="5">
        <v>17.41</v>
      </c>
      <c r="BE20" s="5">
        <v>0</v>
      </c>
      <c r="BF20" s="5"/>
      <c r="BG20" s="14">
        <v>0.15370719571521385</v>
      </c>
      <c r="BH20" s="14">
        <v>1.4984471150425493</v>
      </c>
      <c r="BI20" s="14">
        <v>1.577921783658857</v>
      </c>
      <c r="BJ20" s="14">
        <v>0</v>
      </c>
      <c r="BK20" s="14"/>
      <c r="BL20" s="14"/>
      <c r="BM20" s="11" t="s">
        <v>177</v>
      </c>
      <c r="BN20" s="6">
        <v>6975.39</v>
      </c>
      <c r="BO20" s="6">
        <v>1595.54</v>
      </c>
      <c r="BP20" s="5"/>
      <c r="BQ20" s="14">
        <v>22.873846480268487</v>
      </c>
      <c r="BR20" s="14"/>
      <c r="BS20" s="11" t="s">
        <v>177</v>
      </c>
      <c r="BT20" s="5">
        <v>2747.83</v>
      </c>
      <c r="BU20" s="5">
        <v>361.22</v>
      </c>
      <c r="BV20" s="5"/>
      <c r="BW20" s="14">
        <v>13.145645836896753</v>
      </c>
      <c r="BY20" s="11" t="s">
        <v>177</v>
      </c>
      <c r="BZ20" s="5">
        <v>1642.71</v>
      </c>
      <c r="CA20" s="5">
        <v>17.28</v>
      </c>
      <c r="CB20" s="5">
        <v>1374.89</v>
      </c>
      <c r="CC20" s="5">
        <v>10.8</v>
      </c>
      <c r="CD20" s="5"/>
      <c r="CE20" s="14">
        <v>1.051920302427087</v>
      </c>
      <c r="CF20" s="14">
        <v>0.7855173868454931</v>
      </c>
      <c r="CH20" s="11" t="s">
        <v>177</v>
      </c>
      <c r="CI20" s="5">
        <v>2825.95</v>
      </c>
      <c r="CJ20" s="5">
        <v>143.4</v>
      </c>
      <c r="CK20" s="5">
        <v>499.08</v>
      </c>
      <c r="CL20" s="5"/>
      <c r="CM20" s="14">
        <v>5.074399759372955</v>
      </c>
      <c r="CN20" s="14">
        <v>17.66060970647039</v>
      </c>
      <c r="CP20" s="11" t="s">
        <v>177</v>
      </c>
      <c r="CQ20" s="5">
        <v>1285.73</v>
      </c>
      <c r="CR20" s="5">
        <v>548.98</v>
      </c>
      <c r="CS20" s="5">
        <v>161.58</v>
      </c>
      <c r="CT20" s="5"/>
      <c r="CU20" s="14">
        <v>42.69792258094623</v>
      </c>
      <c r="CV20" s="14">
        <v>12.567179734469914</v>
      </c>
      <c r="CX20" s="11" t="s">
        <v>177</v>
      </c>
      <c r="CY20" s="5">
        <v>5219.53</v>
      </c>
      <c r="CZ20" s="5">
        <v>668.86</v>
      </c>
      <c r="DA20" s="5"/>
      <c r="DB20" s="14">
        <v>12.814563763403985</v>
      </c>
      <c r="DD20" s="11" t="s">
        <v>177</v>
      </c>
      <c r="DE20" s="5">
        <v>3375.37</v>
      </c>
      <c r="DF20" s="5">
        <v>9.93</v>
      </c>
      <c r="DG20" s="5">
        <v>79.88</v>
      </c>
      <c r="DH20" s="5"/>
      <c r="DI20" s="5">
        <v>1208.53</v>
      </c>
      <c r="DJ20" s="5">
        <v>4.98</v>
      </c>
      <c r="DK20" s="5">
        <v>14.49</v>
      </c>
      <c r="DL20" s="5"/>
      <c r="DM20" s="101">
        <f t="shared" si="0"/>
        <v>0.325268875848077</v>
      </c>
      <c r="DN20" s="101">
        <f t="shared" si="1"/>
        <v>2.058727284626628</v>
      </c>
      <c r="DS20" s="11" t="s">
        <v>177</v>
      </c>
      <c r="DT20" s="6">
        <v>6975.39</v>
      </c>
      <c r="DU20" s="5">
        <v>2127.42</v>
      </c>
      <c r="DV20" s="5"/>
      <c r="DW20" s="97">
        <v>30.498939844223766</v>
      </c>
    </row>
    <row r="21" spans="1:127" ht="12.75" customHeight="1">
      <c r="A21" s="12" t="s">
        <v>180</v>
      </c>
      <c r="B21" s="6">
        <v>4415.23</v>
      </c>
      <c r="C21" s="6">
        <v>1170.82</v>
      </c>
      <c r="D21" s="6">
        <v>298.03</v>
      </c>
      <c r="E21" s="6">
        <v>318.43</v>
      </c>
      <c r="F21" s="6">
        <v>314.11</v>
      </c>
      <c r="G21" s="6">
        <v>353.76</v>
      </c>
      <c r="H21" s="6">
        <v>330.07</v>
      </c>
      <c r="I21" s="6">
        <v>261.16</v>
      </c>
      <c r="J21" s="6">
        <v>252.88</v>
      </c>
      <c r="K21" s="6">
        <v>233.06</v>
      </c>
      <c r="L21" s="6">
        <v>170.12</v>
      </c>
      <c r="M21" s="6">
        <v>165.78</v>
      </c>
      <c r="N21" s="6">
        <v>331.88</v>
      </c>
      <c r="O21" s="6">
        <v>106.44</v>
      </c>
      <c r="P21" s="6">
        <v>61.95</v>
      </c>
      <c r="Q21" s="6">
        <v>30.72</v>
      </c>
      <c r="R21" s="6">
        <v>16.02</v>
      </c>
      <c r="T21" s="12" t="s">
        <v>180</v>
      </c>
      <c r="U21" s="8">
        <v>2019.11</v>
      </c>
      <c r="V21" s="5">
        <v>235.93</v>
      </c>
      <c r="W21" s="5"/>
      <c r="X21" s="14">
        <v>11.68485124634121</v>
      </c>
      <c r="Z21" s="12" t="s">
        <v>180</v>
      </c>
      <c r="AA21" s="5">
        <v>7088.68</v>
      </c>
      <c r="AB21" s="5">
        <v>1071.56</v>
      </c>
      <c r="AC21" s="5">
        <v>499.73</v>
      </c>
      <c r="AD21" s="5"/>
      <c r="AE21" s="14">
        <v>15.116495595794985</v>
      </c>
      <c r="AF21" s="14">
        <v>7.049690492447112</v>
      </c>
      <c r="AG21" s="23"/>
      <c r="AH21" s="12" t="s">
        <v>180</v>
      </c>
      <c r="AI21" s="5">
        <v>8468.38</v>
      </c>
      <c r="AJ21" s="5">
        <v>639.91</v>
      </c>
      <c r="AK21" s="5">
        <v>1880.32</v>
      </c>
      <c r="AL21" s="5">
        <v>3</v>
      </c>
      <c r="AM21" s="5"/>
      <c r="AN21" s="14">
        <v>7.556462983474999</v>
      </c>
      <c r="AO21" s="14">
        <v>22.204010684452044</v>
      </c>
      <c r="AP21" s="14">
        <v>0.035425902002508156</v>
      </c>
      <c r="AQ21" s="14"/>
      <c r="AR21" s="12" t="s">
        <v>180</v>
      </c>
      <c r="AS21" s="5">
        <v>2198.8</v>
      </c>
      <c r="AT21" s="5">
        <v>2505.87</v>
      </c>
      <c r="AU21" s="5">
        <v>2393.89</v>
      </c>
      <c r="AV21" s="5">
        <v>324.76</v>
      </c>
      <c r="AW21" s="5">
        <v>924.36</v>
      </c>
      <c r="AX21" s="5">
        <v>107.48</v>
      </c>
      <c r="AY21" s="5"/>
      <c r="AZ21" s="5">
        <v>6</v>
      </c>
      <c r="BA21" s="5">
        <v>16.87</v>
      </c>
      <c r="BB21" s="5">
        <v>47.58</v>
      </c>
      <c r="BC21" s="5">
        <v>11.37</v>
      </c>
      <c r="BD21" s="5">
        <v>21.87</v>
      </c>
      <c r="BE21" s="5">
        <v>7.62</v>
      </c>
      <c r="BF21" s="5"/>
      <c r="BG21" s="14">
        <v>0.27287611424413316</v>
      </c>
      <c r="BH21" s="14">
        <v>1.451233797554608</v>
      </c>
      <c r="BI21" s="14">
        <v>2.3659613137738544</v>
      </c>
      <c r="BJ21" s="14">
        <v>7.08969110532192</v>
      </c>
      <c r="BK21" s="14"/>
      <c r="BL21" s="14"/>
      <c r="BM21" s="12" t="s">
        <v>180</v>
      </c>
      <c r="BN21" s="6">
        <v>6002.44</v>
      </c>
      <c r="BO21" s="6">
        <v>1301.04</v>
      </c>
      <c r="BP21" s="5"/>
      <c r="BQ21" s="14">
        <v>21.675185424593998</v>
      </c>
      <c r="BR21" s="14"/>
      <c r="BS21" s="12" t="s">
        <v>180</v>
      </c>
      <c r="BT21" s="5">
        <v>2713.51</v>
      </c>
      <c r="BU21" s="5">
        <v>367.4</v>
      </c>
      <c r="BV21" s="5"/>
      <c r="BW21" s="14">
        <v>13.53965896569388</v>
      </c>
      <c r="BY21" s="12" t="s">
        <v>180</v>
      </c>
      <c r="BZ21" s="5">
        <v>1238.58</v>
      </c>
      <c r="CA21" s="5">
        <v>16.62</v>
      </c>
      <c r="CB21" s="5">
        <v>1200.34</v>
      </c>
      <c r="CC21" s="5">
        <v>10.89</v>
      </c>
      <c r="CD21" s="5"/>
      <c r="CE21" s="14">
        <v>1.3418592258877102</v>
      </c>
      <c r="CF21" s="14">
        <v>0.9072429478314479</v>
      </c>
      <c r="CH21" s="12" t="s">
        <v>180</v>
      </c>
      <c r="CI21" s="5">
        <v>2580.45</v>
      </c>
      <c r="CJ21" s="5">
        <v>134.12</v>
      </c>
      <c r="CK21" s="5">
        <v>492.36</v>
      </c>
      <c r="CL21" s="5"/>
      <c r="CM21" s="14">
        <v>5.19754306419423</v>
      </c>
      <c r="CN21" s="14">
        <v>19.0803929547172</v>
      </c>
      <c r="CP21" s="12" t="s">
        <v>180</v>
      </c>
      <c r="CQ21" s="5">
        <v>1194.8</v>
      </c>
      <c r="CR21" s="5">
        <v>301.41</v>
      </c>
      <c r="CS21" s="5">
        <v>135.4</v>
      </c>
      <c r="CT21" s="5"/>
      <c r="CU21" s="14">
        <v>25.22681620354871</v>
      </c>
      <c r="CV21" s="14">
        <v>11.33244057582859</v>
      </c>
      <c r="CX21" s="12" t="s">
        <v>180</v>
      </c>
      <c r="CY21" s="5">
        <v>3979.06</v>
      </c>
      <c r="CZ21" s="5">
        <v>359.45</v>
      </c>
      <c r="DA21" s="5"/>
      <c r="DB21" s="14">
        <v>9.033540584962276</v>
      </c>
      <c r="DD21" s="12" t="s">
        <v>180</v>
      </c>
      <c r="DE21" s="5">
        <v>2467.44</v>
      </c>
      <c r="DF21" s="5">
        <v>37.71</v>
      </c>
      <c r="DG21" s="5">
        <v>157.94</v>
      </c>
      <c r="DH21" s="5"/>
      <c r="DI21" s="5">
        <v>1152.97</v>
      </c>
      <c r="DJ21" s="5">
        <v>15.9</v>
      </c>
      <c r="DK21" s="5">
        <v>34.65</v>
      </c>
      <c r="DL21" s="5"/>
      <c r="DM21" s="101">
        <f t="shared" si="0"/>
        <v>1.480771514828431</v>
      </c>
      <c r="DN21" s="101">
        <f t="shared" si="1"/>
        <v>5.31956325388561</v>
      </c>
      <c r="DS21" s="12" t="s">
        <v>180</v>
      </c>
      <c r="DT21" s="6">
        <v>6002.44</v>
      </c>
      <c r="DU21" s="5">
        <v>1859.83</v>
      </c>
      <c r="DV21" s="5"/>
      <c r="DW21" s="97">
        <v>30.98456627638094</v>
      </c>
    </row>
    <row r="22" spans="1:127" ht="12.75">
      <c r="A22" s="11" t="s">
        <v>181</v>
      </c>
      <c r="B22" s="6">
        <v>5511.77</v>
      </c>
      <c r="C22" s="6">
        <v>1485.98</v>
      </c>
      <c r="D22" s="6">
        <v>409.32</v>
      </c>
      <c r="E22" s="6">
        <v>652.27</v>
      </c>
      <c r="F22" s="6">
        <v>473.31</v>
      </c>
      <c r="G22" s="6">
        <v>441.37</v>
      </c>
      <c r="H22" s="6">
        <v>348.15</v>
      </c>
      <c r="I22" s="6">
        <v>328.37</v>
      </c>
      <c r="J22" s="6">
        <v>311.3</v>
      </c>
      <c r="K22" s="6">
        <v>232.5</v>
      </c>
      <c r="L22" s="6">
        <v>180.02</v>
      </c>
      <c r="M22" s="6">
        <v>180.77</v>
      </c>
      <c r="N22" s="6">
        <v>299.62</v>
      </c>
      <c r="O22" s="6">
        <v>98.31</v>
      </c>
      <c r="P22" s="6">
        <v>44.89</v>
      </c>
      <c r="Q22" s="6">
        <v>22.53</v>
      </c>
      <c r="R22" s="6">
        <v>3.06</v>
      </c>
      <c r="T22" s="11" t="s">
        <v>181</v>
      </c>
      <c r="U22" s="8">
        <v>2164.48</v>
      </c>
      <c r="V22" s="5">
        <v>171.26</v>
      </c>
      <c r="W22" s="5"/>
      <c r="X22" s="14">
        <v>7.912293021880544</v>
      </c>
      <c r="Z22" s="11" t="s">
        <v>181</v>
      </c>
      <c r="AA22" s="5">
        <v>9379.34</v>
      </c>
      <c r="AB22" s="5">
        <v>1492.75</v>
      </c>
      <c r="AC22" s="5">
        <v>759.76</v>
      </c>
      <c r="AD22" s="5"/>
      <c r="AE22" s="14">
        <v>15.915298944275397</v>
      </c>
      <c r="AF22" s="14">
        <v>8.100356741519125</v>
      </c>
      <c r="AG22" s="23"/>
      <c r="AH22" s="11" t="s">
        <v>181</v>
      </c>
      <c r="AI22" s="5">
        <v>10842.1</v>
      </c>
      <c r="AJ22" s="5">
        <v>3994.81</v>
      </c>
      <c r="AK22" s="5">
        <v>2354.56</v>
      </c>
      <c r="AL22" s="5">
        <v>7.26</v>
      </c>
      <c r="AM22" s="5"/>
      <c r="AN22" s="14">
        <v>36.845352837549925</v>
      </c>
      <c r="AO22" s="14">
        <v>21.716826076129163</v>
      </c>
      <c r="AP22" s="14">
        <v>0.06696119755397939</v>
      </c>
      <c r="AQ22" s="14"/>
      <c r="AR22" s="11" t="s">
        <v>181</v>
      </c>
      <c r="AS22" s="5">
        <v>2918.71</v>
      </c>
      <c r="AT22" s="5">
        <v>3752.42</v>
      </c>
      <c r="AU22" s="5">
        <v>2655.49</v>
      </c>
      <c r="AV22" s="5">
        <v>399.29</v>
      </c>
      <c r="AW22" s="5">
        <v>1027.35</v>
      </c>
      <c r="AX22" s="5">
        <v>93.96</v>
      </c>
      <c r="AY22" s="5"/>
      <c r="AZ22" s="5">
        <v>17</v>
      </c>
      <c r="BA22" s="5">
        <v>48.89</v>
      </c>
      <c r="BB22" s="5">
        <v>118.41</v>
      </c>
      <c r="BC22" s="5">
        <v>23.28</v>
      </c>
      <c r="BD22" s="5">
        <v>62.02</v>
      </c>
      <c r="BE22" s="5">
        <v>9</v>
      </c>
      <c r="BF22" s="5"/>
      <c r="BG22" s="14">
        <v>0.5824490956621248</v>
      </c>
      <c r="BH22" s="14">
        <v>2.799682688917617</v>
      </c>
      <c r="BI22" s="14">
        <v>6.036891030320729</v>
      </c>
      <c r="BJ22" s="14">
        <v>9.578544061302683</v>
      </c>
      <c r="BK22" s="14"/>
      <c r="BL22" s="14"/>
      <c r="BM22" s="11" t="s">
        <v>181</v>
      </c>
      <c r="BN22" s="6">
        <v>7771.5</v>
      </c>
      <c r="BO22" s="6">
        <v>1651.98</v>
      </c>
      <c r="BP22" s="5"/>
      <c r="BQ22" s="14">
        <v>21.256900212314225</v>
      </c>
      <c r="BR22" s="14"/>
      <c r="BS22" s="11" t="s">
        <v>181</v>
      </c>
      <c r="BT22" s="5">
        <v>3536.42</v>
      </c>
      <c r="BU22" s="5">
        <v>453.52</v>
      </c>
      <c r="BV22" s="5"/>
      <c r="BW22" s="14">
        <v>12.824268610628828</v>
      </c>
      <c r="BY22" s="11" t="s">
        <v>181</v>
      </c>
      <c r="BZ22" s="5">
        <v>1404.13</v>
      </c>
      <c r="CA22" s="5">
        <v>12</v>
      </c>
      <c r="CB22" s="5">
        <v>1267.97</v>
      </c>
      <c r="CC22" s="5">
        <v>9.75</v>
      </c>
      <c r="CD22" s="5"/>
      <c r="CE22" s="14">
        <v>0.8546217230598306</v>
      </c>
      <c r="CF22" s="14">
        <v>0.7689456375150832</v>
      </c>
      <c r="CH22" s="11" t="s">
        <v>181</v>
      </c>
      <c r="CI22" s="5">
        <v>4050.84</v>
      </c>
      <c r="CJ22" s="5">
        <v>200.76</v>
      </c>
      <c r="CK22" s="5">
        <v>812.6</v>
      </c>
      <c r="CL22" s="5"/>
      <c r="CM22" s="14">
        <v>4.9560091240335336</v>
      </c>
      <c r="CN22" s="14">
        <v>20.060036930611922</v>
      </c>
      <c r="CP22" s="11" t="s">
        <v>181</v>
      </c>
      <c r="CQ22" s="5">
        <v>2191.04</v>
      </c>
      <c r="CR22" s="5">
        <v>474.39</v>
      </c>
      <c r="CS22" s="5">
        <v>203</v>
      </c>
      <c r="CT22" s="5"/>
      <c r="CU22" s="14">
        <v>21.65136191032569</v>
      </c>
      <c r="CV22" s="14">
        <v>9.265006572221411</v>
      </c>
      <c r="CX22" s="11" t="s">
        <v>181</v>
      </c>
      <c r="CY22" s="5">
        <v>4930.2</v>
      </c>
      <c r="CZ22" s="5">
        <v>871.26</v>
      </c>
      <c r="DA22" s="5"/>
      <c r="DB22" s="14">
        <v>17.67189972009249</v>
      </c>
      <c r="DD22" s="11" t="s">
        <v>181</v>
      </c>
      <c r="DE22" s="5">
        <v>2486.6</v>
      </c>
      <c r="DF22" s="5">
        <v>67.49</v>
      </c>
      <c r="DG22" s="5">
        <v>281.18</v>
      </c>
      <c r="DH22" s="5"/>
      <c r="DI22" s="5">
        <v>1545.06</v>
      </c>
      <c r="DJ22" s="5">
        <v>19.23</v>
      </c>
      <c r="DK22" s="5">
        <v>36.74</v>
      </c>
      <c r="DL22" s="5"/>
      <c r="DM22" s="101">
        <f t="shared" si="0"/>
        <v>2.150975032616838</v>
      </c>
      <c r="DN22" s="101">
        <f t="shared" si="1"/>
        <v>7.885585590054718</v>
      </c>
      <c r="DS22" s="11" t="s">
        <v>181</v>
      </c>
      <c r="DT22" s="6">
        <v>7771.5</v>
      </c>
      <c r="DU22" s="5">
        <v>2190.93</v>
      </c>
      <c r="DV22" s="5"/>
      <c r="DW22" s="97">
        <v>28.191854854275235</v>
      </c>
    </row>
    <row r="23" spans="1:127" ht="12.75">
      <c r="A23" s="11" t="s">
        <v>183</v>
      </c>
      <c r="B23" s="6">
        <v>2863.36</v>
      </c>
      <c r="C23" s="6">
        <v>884.69</v>
      </c>
      <c r="D23" s="6">
        <v>177.1</v>
      </c>
      <c r="E23" s="6">
        <v>155.3</v>
      </c>
      <c r="F23" s="6">
        <v>123.74</v>
      </c>
      <c r="G23" s="6">
        <v>194.04</v>
      </c>
      <c r="H23" s="6">
        <v>207.25</v>
      </c>
      <c r="I23" s="6">
        <v>187.5</v>
      </c>
      <c r="J23" s="6">
        <v>151.36</v>
      </c>
      <c r="K23" s="6">
        <v>186</v>
      </c>
      <c r="L23" s="6">
        <v>129.55</v>
      </c>
      <c r="M23" s="6">
        <v>131.62</v>
      </c>
      <c r="N23" s="6">
        <v>194.89</v>
      </c>
      <c r="O23" s="6">
        <v>81.52</v>
      </c>
      <c r="P23" s="6">
        <v>33.15</v>
      </c>
      <c r="Q23" s="6">
        <v>19.38</v>
      </c>
      <c r="R23" s="6">
        <v>6.27</v>
      </c>
      <c r="T23" s="11" t="s">
        <v>183</v>
      </c>
      <c r="U23" s="8">
        <v>1178.69</v>
      </c>
      <c r="V23" s="5">
        <v>187.53</v>
      </c>
      <c r="W23" s="5"/>
      <c r="X23" s="14">
        <v>15.910035717618712</v>
      </c>
      <c r="Z23" s="11" t="s">
        <v>183</v>
      </c>
      <c r="AA23" s="5">
        <v>4971.93</v>
      </c>
      <c r="AB23" s="5">
        <v>788.43</v>
      </c>
      <c r="AC23" s="5">
        <v>379.83</v>
      </c>
      <c r="AD23" s="5"/>
      <c r="AE23" s="14">
        <v>15.857624705094398</v>
      </c>
      <c r="AF23" s="14">
        <v>7.639488086115451</v>
      </c>
      <c r="AG23" s="23"/>
      <c r="AH23" s="11" t="s">
        <v>183</v>
      </c>
      <c r="AI23" s="5">
        <v>6079.16</v>
      </c>
      <c r="AJ23" s="5">
        <v>1669.57</v>
      </c>
      <c r="AK23" s="5">
        <v>1472.1</v>
      </c>
      <c r="AL23" s="5">
        <v>0</v>
      </c>
      <c r="AM23" s="5"/>
      <c r="AN23" s="14">
        <v>27.46382723928964</v>
      </c>
      <c r="AO23" s="14">
        <v>24.215516617427408</v>
      </c>
      <c r="AP23" s="14">
        <v>0</v>
      </c>
      <c r="AQ23" s="14"/>
      <c r="AR23" s="11" t="s">
        <v>183</v>
      </c>
      <c r="AS23" s="5">
        <v>1752.41</v>
      </c>
      <c r="AT23" s="5">
        <v>1453.5</v>
      </c>
      <c r="AU23" s="5">
        <v>1765.18</v>
      </c>
      <c r="AV23" s="5">
        <v>260.04</v>
      </c>
      <c r="AW23" s="5">
        <v>757.5</v>
      </c>
      <c r="AX23" s="5">
        <v>94.03</v>
      </c>
      <c r="AY23" s="5"/>
      <c r="AZ23" s="5">
        <v>2.85</v>
      </c>
      <c r="BA23" s="5">
        <v>15</v>
      </c>
      <c r="BB23" s="5">
        <v>20.27</v>
      </c>
      <c r="BC23" s="5">
        <v>0</v>
      </c>
      <c r="BD23" s="5">
        <v>6</v>
      </c>
      <c r="BE23" s="5">
        <v>0.69</v>
      </c>
      <c r="BF23" s="5"/>
      <c r="BG23" s="14">
        <v>0.1626331737435874</v>
      </c>
      <c r="BH23" s="14">
        <v>1.0138786680158216</v>
      </c>
      <c r="BI23" s="14">
        <v>0.7920792079207921</v>
      </c>
      <c r="BJ23" s="14">
        <v>0.7338083590343506</v>
      </c>
      <c r="BK23" s="14"/>
      <c r="BL23" s="14"/>
      <c r="BM23" s="11" t="s">
        <v>183</v>
      </c>
      <c r="BN23" s="6">
        <v>3971.68</v>
      </c>
      <c r="BO23" s="6">
        <v>948.83</v>
      </c>
      <c r="BP23" s="5"/>
      <c r="BQ23" s="14">
        <v>23.88989042420336</v>
      </c>
      <c r="BR23" s="14"/>
      <c r="BS23" s="11" t="s">
        <v>183</v>
      </c>
      <c r="BT23" s="5">
        <v>3536.42</v>
      </c>
      <c r="BU23" s="5">
        <v>453.52</v>
      </c>
      <c r="BV23" s="5"/>
      <c r="BW23" s="14">
        <v>12.824268610628828</v>
      </c>
      <c r="BY23" s="11" t="s">
        <v>183</v>
      </c>
      <c r="BZ23" s="5">
        <v>866.87</v>
      </c>
      <c r="CA23" s="5">
        <v>9</v>
      </c>
      <c r="CB23" s="5">
        <v>930.45</v>
      </c>
      <c r="CC23" s="5">
        <v>3</v>
      </c>
      <c r="CD23" s="5"/>
      <c r="CE23" s="14">
        <v>1.0382179565563465</v>
      </c>
      <c r="CF23" s="14">
        <v>0.3224246332419797</v>
      </c>
      <c r="CH23" s="11" t="s">
        <v>183</v>
      </c>
      <c r="CI23" s="5">
        <v>1444.67</v>
      </c>
      <c r="CJ23" s="5">
        <v>111.56</v>
      </c>
      <c r="CK23" s="5">
        <v>356.48</v>
      </c>
      <c r="CL23" s="5"/>
      <c r="CM23" s="14">
        <v>7.722178767469387</v>
      </c>
      <c r="CN23" s="14">
        <v>24.675531436244956</v>
      </c>
      <c r="CP23" s="11" t="s">
        <v>183</v>
      </c>
      <c r="CQ23" s="5">
        <v>726.12</v>
      </c>
      <c r="CR23" s="5">
        <v>267.93</v>
      </c>
      <c r="CS23" s="5">
        <v>146.77</v>
      </c>
      <c r="CT23" s="5"/>
      <c r="CU23" s="14">
        <v>36.89885969261279</v>
      </c>
      <c r="CV23" s="14">
        <v>20.212912466259024</v>
      </c>
      <c r="CX23" s="11" t="s">
        <v>183</v>
      </c>
      <c r="CY23" s="5">
        <v>2651.88</v>
      </c>
      <c r="CZ23" s="5">
        <v>164.01</v>
      </c>
      <c r="DA23" s="5"/>
      <c r="DB23" s="14">
        <v>6.1846689895470375</v>
      </c>
      <c r="DD23" s="11" t="s">
        <v>183</v>
      </c>
      <c r="DE23" s="5">
        <v>2351.67</v>
      </c>
      <c r="DF23" s="5">
        <v>10.5</v>
      </c>
      <c r="DG23" s="5">
        <v>89.89</v>
      </c>
      <c r="DH23" s="5"/>
      <c r="DI23" s="5">
        <v>157.81</v>
      </c>
      <c r="DJ23" s="5">
        <v>3.27</v>
      </c>
      <c r="DK23" s="5">
        <v>6.27</v>
      </c>
      <c r="DL23" s="5"/>
      <c r="DM23" s="101">
        <f t="shared" si="0"/>
        <v>0.5487192565790522</v>
      </c>
      <c r="DN23" s="101">
        <f t="shared" si="1"/>
        <v>3.8318695506638822</v>
      </c>
      <c r="DS23" s="11" t="s">
        <v>183</v>
      </c>
      <c r="DT23" s="6">
        <v>3971.68</v>
      </c>
      <c r="DU23" s="5">
        <v>1361.79</v>
      </c>
      <c r="DV23" s="5"/>
      <c r="DW23" s="97">
        <v>34.28750553921766</v>
      </c>
    </row>
    <row r="24" spans="1:127" ht="12.75">
      <c r="A24" s="11" t="s">
        <v>165</v>
      </c>
      <c r="B24" s="6">
        <v>4135.64</v>
      </c>
      <c r="C24" s="6">
        <v>1088.17</v>
      </c>
      <c r="D24" s="6">
        <v>214.81</v>
      </c>
      <c r="E24" s="6">
        <v>252.19</v>
      </c>
      <c r="F24" s="6">
        <v>251.85</v>
      </c>
      <c r="G24" s="6">
        <v>312.02</v>
      </c>
      <c r="H24" s="6">
        <v>323.27</v>
      </c>
      <c r="I24" s="6">
        <v>242.87</v>
      </c>
      <c r="J24" s="6">
        <v>266.69</v>
      </c>
      <c r="K24" s="6">
        <v>268.53</v>
      </c>
      <c r="L24" s="6">
        <v>216.82</v>
      </c>
      <c r="M24" s="6">
        <v>232.77</v>
      </c>
      <c r="N24" s="6">
        <v>310.38</v>
      </c>
      <c r="O24" s="6">
        <v>83.01</v>
      </c>
      <c r="P24" s="6">
        <v>36.89</v>
      </c>
      <c r="Q24" s="6">
        <v>22.23</v>
      </c>
      <c r="R24" s="6">
        <v>13.14</v>
      </c>
      <c r="T24" s="11" t="s">
        <v>165</v>
      </c>
      <c r="U24" s="5">
        <v>1758.3</v>
      </c>
      <c r="V24" s="5">
        <v>176.85</v>
      </c>
      <c r="W24" s="5"/>
      <c r="X24" s="14">
        <v>10.058010578399589</v>
      </c>
      <c r="Z24" s="11" t="s">
        <v>165</v>
      </c>
      <c r="AA24" s="5">
        <v>6774.09</v>
      </c>
      <c r="AB24" s="5">
        <v>1286.8</v>
      </c>
      <c r="AC24" s="5">
        <v>691.26</v>
      </c>
      <c r="AD24" s="5"/>
      <c r="AE24" s="14">
        <v>18.99590941366294</v>
      </c>
      <c r="AF24" s="14">
        <v>10.204470268331244</v>
      </c>
      <c r="AG24" s="23"/>
      <c r="AH24" s="11" t="s">
        <v>165</v>
      </c>
      <c r="AI24" s="5">
        <v>8262.2</v>
      </c>
      <c r="AJ24" s="5">
        <v>728.42</v>
      </c>
      <c r="AK24" s="5">
        <v>2167.8</v>
      </c>
      <c r="AL24" s="5">
        <v>3</v>
      </c>
      <c r="AM24" s="5"/>
      <c r="AN24" s="14">
        <v>8.816295901817917</v>
      </c>
      <c r="AO24" s="14">
        <v>26.237563844980755</v>
      </c>
      <c r="AP24" s="14">
        <v>0.036309941662027057</v>
      </c>
      <c r="AQ24" s="14"/>
      <c r="AR24" s="11" t="s">
        <v>165</v>
      </c>
      <c r="AS24" s="5">
        <v>2095.41</v>
      </c>
      <c r="AT24" s="5">
        <v>2171.56</v>
      </c>
      <c r="AU24" s="5">
        <v>2518.06</v>
      </c>
      <c r="AV24" s="5">
        <v>413.43</v>
      </c>
      <c r="AW24" s="5">
        <v>945.53</v>
      </c>
      <c r="AX24" s="5">
        <v>122.35</v>
      </c>
      <c r="AY24" s="5"/>
      <c r="AZ24" s="5">
        <v>5.97</v>
      </c>
      <c r="BA24" s="5">
        <v>28.91</v>
      </c>
      <c r="BB24" s="5">
        <v>34.1</v>
      </c>
      <c r="BC24" s="5">
        <v>9.57</v>
      </c>
      <c r="BD24" s="5">
        <v>18.96</v>
      </c>
      <c r="BE24" s="5">
        <v>2.97</v>
      </c>
      <c r="BF24" s="5"/>
      <c r="BG24" s="14">
        <v>0.2849084427391298</v>
      </c>
      <c r="BH24" s="14">
        <v>1.4222866716963387</v>
      </c>
      <c r="BI24" s="14">
        <v>2.0052245830380846</v>
      </c>
      <c r="BJ24" s="14">
        <v>2.427462198610544</v>
      </c>
      <c r="BK24" s="14"/>
      <c r="BL24" s="14"/>
      <c r="BM24" s="11" t="s">
        <v>165</v>
      </c>
      <c r="BN24" s="6">
        <v>5750.91</v>
      </c>
      <c r="BO24" s="6">
        <v>1561.2</v>
      </c>
      <c r="BP24" s="5"/>
      <c r="BQ24" s="14">
        <v>27.147008038727787</v>
      </c>
      <c r="BR24" s="14"/>
      <c r="BS24" s="11" t="s">
        <v>165</v>
      </c>
      <c r="BT24" s="5">
        <v>2859.95</v>
      </c>
      <c r="BU24" s="5">
        <v>393.78</v>
      </c>
      <c r="BV24" s="5"/>
      <c r="BW24" s="14">
        <v>13.768772181331842</v>
      </c>
      <c r="BY24" s="11" t="s">
        <v>165</v>
      </c>
      <c r="BZ24" s="5">
        <v>1310.89</v>
      </c>
      <c r="CA24" s="5">
        <v>11.07</v>
      </c>
      <c r="CB24" s="5">
        <v>1252.88</v>
      </c>
      <c r="CC24" s="5">
        <v>22.23</v>
      </c>
      <c r="CD24" s="5"/>
      <c r="CE24" s="14">
        <v>0.8444644478178948</v>
      </c>
      <c r="CF24" s="14">
        <v>1.7743119851861309</v>
      </c>
      <c r="CH24" s="11" t="s">
        <v>165</v>
      </c>
      <c r="CI24" s="5">
        <v>2173.03</v>
      </c>
      <c r="CJ24" s="5">
        <v>103.89</v>
      </c>
      <c r="CK24" s="5">
        <v>488.19</v>
      </c>
      <c r="CL24" s="5"/>
      <c r="CM24" s="14">
        <v>4.78088199426607</v>
      </c>
      <c r="CN24" s="14">
        <v>22.46586563462078</v>
      </c>
      <c r="CP24" s="11" t="s">
        <v>165</v>
      </c>
      <c r="CQ24" s="5">
        <v>965.65</v>
      </c>
      <c r="CR24" s="5">
        <v>327.64</v>
      </c>
      <c r="CS24" s="5">
        <v>114.48</v>
      </c>
      <c r="CT24" s="5"/>
      <c r="CU24" s="14">
        <v>33.92947755397919</v>
      </c>
      <c r="CV24" s="14">
        <v>11.855227049137888</v>
      </c>
      <c r="CX24" s="11" t="s">
        <v>165</v>
      </c>
      <c r="CY24" s="5">
        <v>4979.5</v>
      </c>
      <c r="CZ24" s="5">
        <v>1139.03</v>
      </c>
      <c r="DA24" s="5"/>
      <c r="DB24" s="14">
        <v>22.874384978411484</v>
      </c>
      <c r="DD24" s="11" t="s">
        <v>165</v>
      </c>
      <c r="DE24" s="5">
        <v>3182.7</v>
      </c>
      <c r="DF24" s="5">
        <v>12.27</v>
      </c>
      <c r="DG24" s="5">
        <v>61.93</v>
      </c>
      <c r="DH24" s="5"/>
      <c r="DI24" s="5">
        <v>620.85</v>
      </c>
      <c r="DJ24" s="5">
        <v>0</v>
      </c>
      <c r="DK24" s="5">
        <v>3</v>
      </c>
      <c r="DL24" s="5"/>
      <c r="DM24" s="101">
        <f t="shared" si="0"/>
        <v>0.32259336672319283</v>
      </c>
      <c r="DN24" s="101">
        <f t="shared" si="1"/>
        <v>1.7070894296118102</v>
      </c>
      <c r="DS24" s="11" t="s">
        <v>165</v>
      </c>
      <c r="DT24" s="6">
        <v>5750.91</v>
      </c>
      <c r="DU24" s="5">
        <v>2076.49</v>
      </c>
      <c r="DV24" s="5"/>
      <c r="DW24" s="97">
        <v>36.10715521543547</v>
      </c>
    </row>
    <row r="25" spans="1:127" ht="12.75" customHeight="1">
      <c r="A25" s="12" t="s">
        <v>167</v>
      </c>
      <c r="B25" s="6">
        <v>4377.54</v>
      </c>
      <c r="C25" s="6">
        <v>1229.97</v>
      </c>
      <c r="D25" s="6">
        <v>245.02</v>
      </c>
      <c r="E25" s="6">
        <v>249.2</v>
      </c>
      <c r="F25" s="6">
        <v>275.02</v>
      </c>
      <c r="G25" s="6">
        <v>323.92</v>
      </c>
      <c r="H25" s="6">
        <v>319.73</v>
      </c>
      <c r="I25" s="6">
        <v>310.06</v>
      </c>
      <c r="J25" s="6">
        <v>264.31</v>
      </c>
      <c r="K25" s="6">
        <v>254.86</v>
      </c>
      <c r="L25" s="6">
        <v>198.39</v>
      </c>
      <c r="M25" s="6">
        <v>224.36</v>
      </c>
      <c r="N25" s="6">
        <v>279.72</v>
      </c>
      <c r="O25" s="6">
        <v>97.35</v>
      </c>
      <c r="P25" s="6">
        <v>67.38</v>
      </c>
      <c r="Q25" s="6">
        <v>32.25</v>
      </c>
      <c r="R25" s="6">
        <v>6</v>
      </c>
      <c r="T25" s="12" t="s">
        <v>167</v>
      </c>
      <c r="U25" s="5">
        <v>2185.33</v>
      </c>
      <c r="V25" s="5">
        <v>112.25</v>
      </c>
      <c r="W25" s="5"/>
      <c r="X25" s="14">
        <v>5.136524003239786</v>
      </c>
      <c r="Z25" s="12" t="s">
        <v>167</v>
      </c>
      <c r="AA25" s="5">
        <v>7616.61</v>
      </c>
      <c r="AB25" s="5">
        <v>1244.14</v>
      </c>
      <c r="AC25" s="5">
        <v>618.37</v>
      </c>
      <c r="AD25" s="5"/>
      <c r="AE25" s="14">
        <v>16.334563539422394</v>
      </c>
      <c r="AF25" s="14">
        <v>8.118703727773905</v>
      </c>
      <c r="AG25" s="23"/>
      <c r="AH25" s="12" t="s">
        <v>167</v>
      </c>
      <c r="AI25" s="5">
        <v>9230.73</v>
      </c>
      <c r="AJ25" s="5">
        <v>980.44</v>
      </c>
      <c r="AK25" s="5">
        <v>2201.2</v>
      </c>
      <c r="AL25" s="5">
        <v>0</v>
      </c>
      <c r="AM25" s="5"/>
      <c r="AN25" s="14">
        <v>10.621478474616852</v>
      </c>
      <c r="AO25" s="14">
        <v>23.846434680680726</v>
      </c>
      <c r="AP25" s="14">
        <v>0</v>
      </c>
      <c r="AQ25" s="14"/>
      <c r="AR25" s="12" t="s">
        <v>167</v>
      </c>
      <c r="AS25" s="5">
        <v>2447.65</v>
      </c>
      <c r="AT25" s="5">
        <v>2433.22</v>
      </c>
      <c r="AU25" s="5">
        <v>2770</v>
      </c>
      <c r="AV25" s="5">
        <v>433.76</v>
      </c>
      <c r="AW25" s="5">
        <v>1127.71</v>
      </c>
      <c r="AX25" s="5">
        <v>70.52</v>
      </c>
      <c r="AY25" s="5"/>
      <c r="AZ25" s="5">
        <v>5.67</v>
      </c>
      <c r="BA25" s="5">
        <v>11.49</v>
      </c>
      <c r="BB25" s="5">
        <v>43.85</v>
      </c>
      <c r="BC25" s="5">
        <v>5.91</v>
      </c>
      <c r="BD25" s="5">
        <v>21.25</v>
      </c>
      <c r="BE25" s="5">
        <v>3</v>
      </c>
      <c r="BF25" s="5"/>
      <c r="BG25" s="14">
        <v>0.2316507670622842</v>
      </c>
      <c r="BH25" s="14">
        <v>1.086574726183169</v>
      </c>
      <c r="BI25" s="14">
        <v>1.884349699834177</v>
      </c>
      <c r="BJ25" s="14">
        <v>4.254112308564947</v>
      </c>
      <c r="BK25" s="14"/>
      <c r="BL25" s="14"/>
      <c r="BM25" s="12" t="s">
        <v>167</v>
      </c>
      <c r="BN25" s="6">
        <v>6260.99</v>
      </c>
      <c r="BO25" s="6">
        <v>1375.52</v>
      </c>
      <c r="BP25" s="5"/>
      <c r="BQ25" s="14">
        <v>21.969688499742055</v>
      </c>
      <c r="BR25" s="14"/>
      <c r="BS25" s="12" t="s">
        <v>167</v>
      </c>
      <c r="BT25" s="5">
        <v>2575.12</v>
      </c>
      <c r="BU25" s="5">
        <v>380.34</v>
      </c>
      <c r="BV25" s="5"/>
      <c r="BW25" s="14">
        <v>14.769797135667465</v>
      </c>
      <c r="BY25" s="12" t="s">
        <v>167</v>
      </c>
      <c r="BZ25" s="5">
        <v>1347.51</v>
      </c>
      <c r="CA25" s="5">
        <v>23.19</v>
      </c>
      <c r="CB25" s="5">
        <v>1455.93</v>
      </c>
      <c r="CC25" s="5">
        <v>21.33</v>
      </c>
      <c r="CD25" s="5"/>
      <c r="CE25" s="14">
        <v>1.7209519780929272</v>
      </c>
      <c r="CF25" s="14">
        <v>1.4650429622303267</v>
      </c>
      <c r="CH25" s="12" t="s">
        <v>167</v>
      </c>
      <c r="CI25" s="5">
        <v>2448.82</v>
      </c>
      <c r="CJ25" s="5">
        <v>122.07</v>
      </c>
      <c r="CK25" s="5">
        <v>429.03</v>
      </c>
      <c r="CL25" s="5"/>
      <c r="CM25" s="14">
        <v>4.9848498460483</v>
      </c>
      <c r="CN25" s="14">
        <v>17.51986671131402</v>
      </c>
      <c r="CP25" s="12" t="s">
        <v>167</v>
      </c>
      <c r="CQ25" s="5">
        <v>1089.1</v>
      </c>
      <c r="CR25" s="5">
        <v>450.91</v>
      </c>
      <c r="CS25" s="5">
        <v>146.96</v>
      </c>
      <c r="CT25" s="5"/>
      <c r="CU25" s="14">
        <v>41.402075107887256</v>
      </c>
      <c r="CV25" s="14">
        <v>13.49371040308512</v>
      </c>
      <c r="CX25" s="12" t="s">
        <v>167</v>
      </c>
      <c r="CY25" s="5">
        <v>4278.55</v>
      </c>
      <c r="CZ25" s="5">
        <v>279.93</v>
      </c>
      <c r="DA25" s="5"/>
      <c r="DB25" s="14">
        <v>6.542637108366152</v>
      </c>
      <c r="DD25" s="12" t="s">
        <v>167</v>
      </c>
      <c r="DE25" s="5">
        <v>3617.34</v>
      </c>
      <c r="DF25" s="5">
        <v>18.33</v>
      </c>
      <c r="DG25" s="5">
        <v>98.67</v>
      </c>
      <c r="DH25" s="5"/>
      <c r="DI25" s="5">
        <v>381.95</v>
      </c>
      <c r="DJ25" s="5">
        <v>0</v>
      </c>
      <c r="DK25" s="5">
        <v>2.67</v>
      </c>
      <c r="DL25" s="5"/>
      <c r="DM25" s="101">
        <f t="shared" si="0"/>
        <v>0.45833135381530216</v>
      </c>
      <c r="DN25" s="101">
        <f t="shared" si="1"/>
        <v>2.5339497760852554</v>
      </c>
      <c r="DS25" s="12" t="s">
        <v>167</v>
      </c>
      <c r="DT25" s="6">
        <v>6260.99</v>
      </c>
      <c r="DU25" s="5">
        <v>1577.23</v>
      </c>
      <c r="DV25" s="5"/>
      <c r="DW25" s="97">
        <v>25.191383471304057</v>
      </c>
    </row>
    <row r="26" spans="1:127" ht="12.75">
      <c r="A26" s="11" t="s">
        <v>170</v>
      </c>
      <c r="B26" s="6">
        <v>3989.35</v>
      </c>
      <c r="C26" s="6">
        <v>927.51</v>
      </c>
      <c r="D26" s="6">
        <v>220.03</v>
      </c>
      <c r="E26" s="6">
        <v>211.04</v>
      </c>
      <c r="F26" s="6">
        <v>276.13</v>
      </c>
      <c r="G26" s="6">
        <v>305.22</v>
      </c>
      <c r="H26" s="6">
        <v>351.38</v>
      </c>
      <c r="I26" s="6">
        <v>288.69</v>
      </c>
      <c r="J26" s="6">
        <v>257.54</v>
      </c>
      <c r="K26" s="6">
        <v>264.05</v>
      </c>
      <c r="L26" s="6">
        <v>179.11</v>
      </c>
      <c r="M26" s="6">
        <v>167.6</v>
      </c>
      <c r="N26" s="6">
        <v>292.24</v>
      </c>
      <c r="O26" s="6">
        <v>121.92</v>
      </c>
      <c r="P26" s="6">
        <v>72.55</v>
      </c>
      <c r="Q26" s="6">
        <v>29.23</v>
      </c>
      <c r="R26" s="6">
        <v>25.11</v>
      </c>
      <c r="T26" s="11" t="s">
        <v>170</v>
      </c>
      <c r="U26" s="5">
        <v>2092.08</v>
      </c>
      <c r="V26" s="5">
        <v>136.3</v>
      </c>
      <c r="W26" s="5"/>
      <c r="X26" s="14">
        <v>6.515047225727506</v>
      </c>
      <c r="Z26" s="11" t="s">
        <v>170</v>
      </c>
      <c r="AA26" s="5">
        <v>6481.27</v>
      </c>
      <c r="AB26" s="5">
        <v>1043.15</v>
      </c>
      <c r="AC26" s="5">
        <v>485.63</v>
      </c>
      <c r="AD26" s="5"/>
      <c r="AE26" s="14">
        <v>16.094839437332496</v>
      </c>
      <c r="AF26" s="14">
        <v>7.492821622922667</v>
      </c>
      <c r="AG26" s="23"/>
      <c r="AH26" s="11" t="s">
        <v>170</v>
      </c>
      <c r="AI26" s="5">
        <v>8067.37</v>
      </c>
      <c r="AJ26" s="5">
        <v>660.49</v>
      </c>
      <c r="AK26" s="5">
        <v>1991.59</v>
      </c>
      <c r="AL26" s="5">
        <v>0</v>
      </c>
      <c r="AM26" s="5"/>
      <c r="AN26" s="14">
        <v>8.187178721194144</v>
      </c>
      <c r="AO26" s="14">
        <v>24.686979771598427</v>
      </c>
      <c r="AP26" s="14">
        <v>0</v>
      </c>
      <c r="AQ26" s="14"/>
      <c r="AR26" s="11" t="s">
        <v>170</v>
      </c>
      <c r="AS26" s="5">
        <v>1812.48</v>
      </c>
      <c r="AT26" s="5">
        <v>2057.34</v>
      </c>
      <c r="AU26" s="5">
        <v>2591.92</v>
      </c>
      <c r="AV26" s="5">
        <v>343.72</v>
      </c>
      <c r="AW26" s="5">
        <v>1110.53</v>
      </c>
      <c r="AX26" s="5">
        <v>174.99</v>
      </c>
      <c r="AY26" s="5"/>
      <c r="AZ26" s="5">
        <v>6.99</v>
      </c>
      <c r="BA26" s="5">
        <v>13.11</v>
      </c>
      <c r="BB26" s="5">
        <v>35.71</v>
      </c>
      <c r="BC26" s="5">
        <v>4.14</v>
      </c>
      <c r="BD26" s="5">
        <v>22.37</v>
      </c>
      <c r="BE26" s="5">
        <v>9.62</v>
      </c>
      <c r="BF26" s="5"/>
      <c r="BG26" s="14">
        <v>0.3856594279661017</v>
      </c>
      <c r="BH26" s="14">
        <v>1.0606892076475372</v>
      </c>
      <c r="BI26" s="14">
        <v>2.0143535068841008</v>
      </c>
      <c r="BJ26" s="14">
        <v>5.497456997542716</v>
      </c>
      <c r="BK26" s="14"/>
      <c r="BL26" s="14"/>
      <c r="BM26" s="11" t="s">
        <v>170</v>
      </c>
      <c r="BN26" s="6">
        <v>5714.88</v>
      </c>
      <c r="BO26" s="6">
        <v>1226.39</v>
      </c>
      <c r="BP26" s="5"/>
      <c r="BQ26" s="14">
        <v>21.459593202306962</v>
      </c>
      <c r="BR26" s="14"/>
      <c r="BS26" s="11" t="s">
        <v>170</v>
      </c>
      <c r="BT26" s="5">
        <v>2113.56</v>
      </c>
      <c r="BU26" s="5">
        <v>256.73</v>
      </c>
      <c r="BV26" s="5"/>
      <c r="BW26" s="14">
        <v>12.146804443687428</v>
      </c>
      <c r="BY26" s="11" t="s">
        <v>170</v>
      </c>
      <c r="BZ26" s="5">
        <v>1330.92</v>
      </c>
      <c r="CA26" s="5">
        <v>18.18</v>
      </c>
      <c r="CB26" s="5">
        <v>1292.57</v>
      </c>
      <c r="CC26" s="5">
        <v>17.1</v>
      </c>
      <c r="CD26" s="5"/>
      <c r="CE26" s="14">
        <v>1.3659724100622126</v>
      </c>
      <c r="CF26" s="14">
        <v>1.322945759223872</v>
      </c>
      <c r="CH26" s="11" t="s">
        <v>170</v>
      </c>
      <c r="CI26" s="5">
        <v>2000.75</v>
      </c>
      <c r="CJ26" s="5">
        <v>70.68</v>
      </c>
      <c r="CK26" s="5">
        <v>225.83</v>
      </c>
      <c r="CL26" s="5"/>
      <c r="CM26" s="14">
        <v>3.5326752467824565</v>
      </c>
      <c r="CN26" s="14">
        <v>11.287267274771962</v>
      </c>
      <c r="CP26" s="11" t="s">
        <v>170</v>
      </c>
      <c r="CQ26" s="5">
        <v>904.65</v>
      </c>
      <c r="CR26" s="5">
        <v>427.79</v>
      </c>
      <c r="CS26" s="5">
        <v>96.68</v>
      </c>
      <c r="CT26" s="5"/>
      <c r="CU26" s="14">
        <v>47.28790139833085</v>
      </c>
      <c r="CV26" s="14">
        <v>10.687006024429339</v>
      </c>
      <c r="CX26" s="11" t="s">
        <v>170</v>
      </c>
      <c r="CY26" s="5">
        <v>4001.66</v>
      </c>
      <c r="CZ26" s="5">
        <v>227.62</v>
      </c>
      <c r="DA26" s="5"/>
      <c r="DB26" s="14">
        <v>5.6881394221398125</v>
      </c>
      <c r="DD26" s="11" t="s">
        <v>170</v>
      </c>
      <c r="DE26" s="5">
        <v>2787.9</v>
      </c>
      <c r="DF26" s="5">
        <v>6.21</v>
      </c>
      <c r="DG26" s="5">
        <v>61.56</v>
      </c>
      <c r="DH26" s="5"/>
      <c r="DI26" s="5">
        <v>967.09</v>
      </c>
      <c r="DJ26" s="5">
        <v>3</v>
      </c>
      <c r="DK26" s="5">
        <v>3</v>
      </c>
      <c r="DL26" s="5"/>
      <c r="DM26" s="101">
        <f t="shared" si="0"/>
        <v>0.24527362256623852</v>
      </c>
      <c r="DN26" s="101">
        <f t="shared" si="1"/>
        <v>1.7193121686076391</v>
      </c>
      <c r="DS26" s="11" t="s">
        <v>170</v>
      </c>
      <c r="DT26" s="6">
        <v>5714.88</v>
      </c>
      <c r="DU26" s="5">
        <v>1577.23</v>
      </c>
      <c r="DV26" s="5"/>
      <c r="DW26" s="97">
        <v>27.598654739907047</v>
      </c>
    </row>
    <row r="27" spans="1:127" ht="12.75">
      <c r="A27" s="11" t="s">
        <v>171</v>
      </c>
      <c r="B27" s="6">
        <v>4696.13</v>
      </c>
      <c r="C27" s="6">
        <v>897.63</v>
      </c>
      <c r="D27" s="6">
        <v>550.31</v>
      </c>
      <c r="E27" s="6">
        <v>715.57</v>
      </c>
      <c r="F27" s="6">
        <v>308.33</v>
      </c>
      <c r="G27" s="6">
        <v>322.64</v>
      </c>
      <c r="H27" s="6">
        <v>308.99</v>
      </c>
      <c r="I27" s="6">
        <v>278.75</v>
      </c>
      <c r="J27" s="6">
        <v>242.05</v>
      </c>
      <c r="K27" s="6">
        <v>251.61</v>
      </c>
      <c r="L27" s="6">
        <v>181.05</v>
      </c>
      <c r="M27" s="6">
        <v>164.48</v>
      </c>
      <c r="N27" s="6">
        <v>306.88</v>
      </c>
      <c r="O27" s="6">
        <v>92.06</v>
      </c>
      <c r="P27" s="6">
        <v>40.8</v>
      </c>
      <c r="Q27" s="6">
        <v>21.96</v>
      </c>
      <c r="R27" s="6">
        <v>13.02</v>
      </c>
      <c r="T27" s="11" t="s">
        <v>171</v>
      </c>
      <c r="U27" s="5">
        <v>1854.49</v>
      </c>
      <c r="V27" s="5">
        <v>65.98</v>
      </c>
      <c r="W27" s="5"/>
      <c r="X27" s="14">
        <v>3.55785148477479</v>
      </c>
      <c r="Z27" s="11" t="s">
        <v>171</v>
      </c>
      <c r="AA27" s="5">
        <v>6484.13</v>
      </c>
      <c r="AB27" s="5">
        <v>1114.16</v>
      </c>
      <c r="AC27" s="5">
        <v>573.04</v>
      </c>
      <c r="AD27" s="5"/>
      <c r="AE27" s="14">
        <v>17.182875728895013</v>
      </c>
      <c r="AF27" s="14">
        <v>8.837577284847773</v>
      </c>
      <c r="AG27" s="23"/>
      <c r="AH27" s="11" t="s">
        <v>171</v>
      </c>
      <c r="AI27" s="5">
        <v>7925.94</v>
      </c>
      <c r="AJ27" s="5">
        <v>726.67</v>
      </c>
      <c r="AK27" s="5">
        <v>1974.21</v>
      </c>
      <c r="AL27" s="5">
        <v>0</v>
      </c>
      <c r="AM27" s="5"/>
      <c r="AN27" s="14">
        <v>9.16825007506996</v>
      </c>
      <c r="AO27" s="14">
        <v>24.908212779809084</v>
      </c>
      <c r="AP27" s="14">
        <v>0</v>
      </c>
      <c r="AQ27" s="14"/>
      <c r="AR27" s="11" t="s">
        <v>171</v>
      </c>
      <c r="AS27" s="5">
        <v>1709.67</v>
      </c>
      <c r="AT27" s="5">
        <v>2294.67</v>
      </c>
      <c r="AU27" s="5">
        <v>2465.4</v>
      </c>
      <c r="AV27" s="5">
        <v>372.34</v>
      </c>
      <c r="AW27" s="5">
        <v>1045.27</v>
      </c>
      <c r="AX27" s="5">
        <v>87.58</v>
      </c>
      <c r="AY27" s="5"/>
      <c r="AZ27" s="5">
        <v>6</v>
      </c>
      <c r="BA27" s="5">
        <v>14.52</v>
      </c>
      <c r="BB27" s="5">
        <v>33.96</v>
      </c>
      <c r="BC27" s="5">
        <v>6</v>
      </c>
      <c r="BD27" s="5">
        <v>16.98</v>
      </c>
      <c r="BE27" s="5">
        <v>9.62</v>
      </c>
      <c r="BF27" s="5"/>
      <c r="BG27" s="14">
        <v>0.35094491919493237</v>
      </c>
      <c r="BH27" s="14">
        <v>1.061489631576589</v>
      </c>
      <c r="BI27" s="14">
        <v>1.6244606656653306</v>
      </c>
      <c r="BJ27" s="14">
        <v>10.984242977848824</v>
      </c>
      <c r="BK27" s="14"/>
      <c r="BL27" s="14"/>
      <c r="BM27" s="11" t="s">
        <v>171</v>
      </c>
      <c r="BN27" s="6">
        <v>7378.53</v>
      </c>
      <c r="BO27" s="6">
        <v>1354.89</v>
      </c>
      <c r="BP27" s="5"/>
      <c r="BQ27" s="14">
        <v>18.362600680623377</v>
      </c>
      <c r="BR27" s="14"/>
      <c r="BS27" s="11" t="s">
        <v>171</v>
      </c>
      <c r="BT27" s="5">
        <v>2471.26</v>
      </c>
      <c r="BU27" s="5">
        <v>415.08</v>
      </c>
      <c r="BV27" s="5"/>
      <c r="BW27" s="14">
        <v>16.79629015158259</v>
      </c>
      <c r="BY27" s="11" t="s">
        <v>171</v>
      </c>
      <c r="BZ27" s="5">
        <v>1217.31</v>
      </c>
      <c r="CA27" s="5">
        <v>6</v>
      </c>
      <c r="CB27" s="5">
        <v>1241.9</v>
      </c>
      <c r="CC27" s="5">
        <v>18</v>
      </c>
      <c r="CD27" s="5"/>
      <c r="CE27" s="14">
        <v>0.4928900608719225</v>
      </c>
      <c r="CF27" s="14">
        <v>1.4493920605523793</v>
      </c>
      <c r="CH27" s="11" t="s">
        <v>171</v>
      </c>
      <c r="CI27" s="5">
        <v>3901.77</v>
      </c>
      <c r="CJ27" s="5">
        <v>75.01</v>
      </c>
      <c r="CK27" s="5">
        <v>285.02</v>
      </c>
      <c r="CL27" s="5"/>
      <c r="CM27" s="14">
        <v>1.9224608318788652</v>
      </c>
      <c r="CN27" s="14">
        <v>7.3048898320505815</v>
      </c>
      <c r="CP27" s="11" t="s">
        <v>171</v>
      </c>
      <c r="CQ27" s="5">
        <v>2644.56</v>
      </c>
      <c r="CR27" s="5">
        <v>470.19</v>
      </c>
      <c r="CS27" s="5">
        <v>122.37</v>
      </c>
      <c r="CT27" s="5"/>
      <c r="CU27" s="14">
        <v>17.779517197567838</v>
      </c>
      <c r="CV27" s="14">
        <v>4.62723477629549</v>
      </c>
      <c r="CX27" s="11" t="s">
        <v>171</v>
      </c>
      <c r="CY27" s="5">
        <v>4068.1</v>
      </c>
      <c r="CZ27" s="5">
        <v>425.3</v>
      </c>
      <c r="DA27" s="5"/>
      <c r="DB27" s="14">
        <v>10.454511934318232</v>
      </c>
      <c r="DD27" s="11" t="s">
        <v>171</v>
      </c>
      <c r="DE27" s="5">
        <v>3087.49</v>
      </c>
      <c r="DF27" s="5">
        <v>10.02</v>
      </c>
      <c r="DG27" s="5">
        <v>69.98</v>
      </c>
      <c r="DH27" s="5"/>
      <c r="DI27" s="5">
        <v>529.72</v>
      </c>
      <c r="DJ27" s="5">
        <v>3</v>
      </c>
      <c r="DK27" s="5">
        <v>3</v>
      </c>
      <c r="DL27" s="5"/>
      <c r="DM27" s="101">
        <f t="shared" si="0"/>
        <v>0.35994592517437474</v>
      </c>
      <c r="DN27" s="101">
        <f t="shared" si="1"/>
        <v>2.0175770828898516</v>
      </c>
      <c r="DS27" s="11" t="s">
        <v>171</v>
      </c>
      <c r="DT27" s="6">
        <v>7378.53</v>
      </c>
      <c r="DU27" s="5">
        <v>1563.95</v>
      </c>
      <c r="DV27" s="5"/>
      <c r="DW27" s="97">
        <v>21.195956376134543</v>
      </c>
    </row>
    <row r="28" spans="1:127" ht="12.75">
      <c r="A28" s="11" t="s">
        <v>174</v>
      </c>
      <c r="B28" s="6">
        <v>4367.05</v>
      </c>
      <c r="C28" s="6">
        <v>1406.56</v>
      </c>
      <c r="D28" s="6">
        <v>303.5</v>
      </c>
      <c r="E28" s="6">
        <v>214.31</v>
      </c>
      <c r="F28" s="6">
        <v>226.96</v>
      </c>
      <c r="G28" s="6">
        <v>326.77</v>
      </c>
      <c r="H28" s="6">
        <v>273.78</v>
      </c>
      <c r="I28" s="6">
        <v>282.47</v>
      </c>
      <c r="J28" s="6">
        <v>226.43</v>
      </c>
      <c r="K28" s="6">
        <v>208.9</v>
      </c>
      <c r="L28" s="6">
        <v>171.04</v>
      </c>
      <c r="M28" s="6">
        <v>252.31</v>
      </c>
      <c r="N28" s="6">
        <v>339.17</v>
      </c>
      <c r="O28" s="6">
        <v>57.41</v>
      </c>
      <c r="P28" s="6">
        <v>44.81</v>
      </c>
      <c r="Q28" s="6">
        <v>23.6</v>
      </c>
      <c r="R28" s="6">
        <v>9.03</v>
      </c>
      <c r="T28" s="11" t="s">
        <v>174</v>
      </c>
      <c r="U28" s="5">
        <v>1560.28</v>
      </c>
      <c r="V28" s="5">
        <v>322.91</v>
      </c>
      <c r="W28" s="5"/>
      <c r="X28" s="14">
        <v>20.695644371523063</v>
      </c>
      <c r="Z28" s="11" t="s">
        <v>174</v>
      </c>
      <c r="AA28" s="5">
        <v>7862.5</v>
      </c>
      <c r="AB28" s="5">
        <v>1596.54</v>
      </c>
      <c r="AC28" s="5">
        <v>836.98</v>
      </c>
      <c r="AD28" s="5"/>
      <c r="AE28" s="14">
        <v>20.30575516693164</v>
      </c>
      <c r="AF28" s="14">
        <v>10.645214626391098</v>
      </c>
      <c r="AG28" s="23"/>
      <c r="AH28" s="11" t="s">
        <v>174</v>
      </c>
      <c r="AI28" s="5">
        <v>9415.54</v>
      </c>
      <c r="AJ28" s="5">
        <v>4880.46</v>
      </c>
      <c r="AK28" s="5">
        <v>2597.36</v>
      </c>
      <c r="AL28" s="5">
        <v>0</v>
      </c>
      <c r="AM28" s="5"/>
      <c r="AN28" s="14">
        <v>51.83409554842313</v>
      </c>
      <c r="AO28" s="14">
        <v>27.585884612034995</v>
      </c>
      <c r="AP28" s="14">
        <v>0</v>
      </c>
      <c r="AQ28" s="14"/>
      <c r="AR28" s="11" t="s">
        <v>174</v>
      </c>
      <c r="AS28" s="5">
        <v>2730.19</v>
      </c>
      <c r="AT28" s="5">
        <v>2461.03</v>
      </c>
      <c r="AU28" s="5">
        <v>2663.78</v>
      </c>
      <c r="AV28" s="5">
        <v>493.67</v>
      </c>
      <c r="AW28" s="5">
        <v>979.31</v>
      </c>
      <c r="AX28" s="5">
        <v>76.62</v>
      </c>
      <c r="AY28" s="5"/>
      <c r="AZ28" s="5">
        <v>9</v>
      </c>
      <c r="BA28" s="5">
        <v>33</v>
      </c>
      <c r="BB28" s="5">
        <v>68.96</v>
      </c>
      <c r="BC28" s="5">
        <v>12</v>
      </c>
      <c r="BD28" s="5">
        <v>21</v>
      </c>
      <c r="BE28" s="5">
        <v>3</v>
      </c>
      <c r="BF28" s="5"/>
      <c r="BG28" s="14">
        <v>0.3296473871781817</v>
      </c>
      <c r="BH28" s="14">
        <v>2.028306588258746</v>
      </c>
      <c r="BI28" s="14">
        <v>2.1443669522418847</v>
      </c>
      <c r="BJ28" s="14">
        <v>3.915426781519185</v>
      </c>
      <c r="BK28" s="14"/>
      <c r="BL28" s="14"/>
      <c r="BM28" s="11" t="s">
        <v>174</v>
      </c>
      <c r="BN28" s="6">
        <v>6295.02</v>
      </c>
      <c r="BO28" s="6">
        <v>1943.61</v>
      </c>
      <c r="BP28" s="5"/>
      <c r="BQ28" s="14">
        <v>30.875358616811383</v>
      </c>
      <c r="BR28" s="14"/>
      <c r="BS28" s="11" t="s">
        <v>174</v>
      </c>
      <c r="BT28" s="5">
        <v>3506.07</v>
      </c>
      <c r="BU28" s="5">
        <v>602.47</v>
      </c>
      <c r="BV28" s="5"/>
      <c r="BW28" s="14">
        <v>17.18362725216553</v>
      </c>
      <c r="BY28" s="11" t="s">
        <v>174</v>
      </c>
      <c r="BZ28" s="5">
        <v>1161.38</v>
      </c>
      <c r="CA28" s="5">
        <v>10.59</v>
      </c>
      <c r="CB28" s="5">
        <v>1502.56</v>
      </c>
      <c r="CC28" s="5">
        <v>15</v>
      </c>
      <c r="CD28" s="5"/>
      <c r="CE28" s="14">
        <v>0.9118462518727719</v>
      </c>
      <c r="CF28" s="14">
        <v>0.998296241081887</v>
      </c>
      <c r="CH28" s="11" t="s">
        <v>174</v>
      </c>
      <c r="CI28" s="5">
        <v>2481.2</v>
      </c>
      <c r="CJ28" s="5">
        <v>175.26</v>
      </c>
      <c r="CK28" s="5">
        <v>662.48</v>
      </c>
      <c r="CL28" s="5"/>
      <c r="CM28" s="14">
        <v>7.06351765274867</v>
      </c>
      <c r="CN28" s="14">
        <v>26.69998387876834</v>
      </c>
      <c r="CP28" s="11" t="s">
        <v>174</v>
      </c>
      <c r="CQ28" s="5">
        <v>1119.83</v>
      </c>
      <c r="CR28" s="5">
        <v>306.51</v>
      </c>
      <c r="CS28" s="5">
        <v>178.99</v>
      </c>
      <c r="CT28" s="5"/>
      <c r="CU28" s="14">
        <v>27.37111883053678</v>
      </c>
      <c r="CV28" s="14">
        <v>15.983676093692795</v>
      </c>
      <c r="CX28" s="11" t="s">
        <v>174</v>
      </c>
      <c r="CY28" s="5">
        <v>4010.5</v>
      </c>
      <c r="CZ28" s="5">
        <v>98.9</v>
      </c>
      <c r="DA28" s="5"/>
      <c r="DB28" s="14">
        <v>2.466026679965092</v>
      </c>
      <c r="DD28" s="11" t="s">
        <v>174</v>
      </c>
      <c r="DE28" s="5">
        <v>3626.45</v>
      </c>
      <c r="DF28" s="5">
        <v>21</v>
      </c>
      <c r="DG28" s="5">
        <v>90.81</v>
      </c>
      <c r="DH28" s="5"/>
      <c r="DI28" s="5">
        <v>276.94</v>
      </c>
      <c r="DJ28" s="5">
        <v>0</v>
      </c>
      <c r="DK28" s="5">
        <v>0</v>
      </c>
      <c r="DL28" s="5"/>
      <c r="DM28" s="101">
        <f t="shared" si="0"/>
        <v>0.5379938976120757</v>
      </c>
      <c r="DN28" s="101">
        <f t="shared" si="1"/>
        <v>2.32643932581679</v>
      </c>
      <c r="DS28" s="11" t="s">
        <v>174</v>
      </c>
      <c r="DT28" s="6">
        <v>6295.02</v>
      </c>
      <c r="DU28" s="5">
        <v>2778.88</v>
      </c>
      <c r="DV28" s="5"/>
      <c r="DW28" s="97">
        <v>44.14410121016295</v>
      </c>
    </row>
    <row r="29" spans="1:127" ht="12.75">
      <c r="A29" s="11" t="s">
        <v>175</v>
      </c>
      <c r="B29" s="6">
        <v>5519.64</v>
      </c>
      <c r="C29" s="6">
        <v>1108.85</v>
      </c>
      <c r="D29" s="6">
        <v>372.71</v>
      </c>
      <c r="E29" s="6">
        <v>805.27</v>
      </c>
      <c r="F29" s="6">
        <v>446.04</v>
      </c>
      <c r="G29" s="6">
        <v>417.57</v>
      </c>
      <c r="H29" s="6">
        <v>379.2</v>
      </c>
      <c r="I29" s="6">
        <v>330.72</v>
      </c>
      <c r="J29" s="6">
        <v>285.86</v>
      </c>
      <c r="K29" s="6">
        <v>312.63</v>
      </c>
      <c r="L29" s="6">
        <v>268.82</v>
      </c>
      <c r="M29" s="6">
        <v>233.27</v>
      </c>
      <c r="N29" s="6">
        <v>370.51</v>
      </c>
      <c r="O29" s="6">
        <v>84.98</v>
      </c>
      <c r="P29" s="6">
        <v>55.53</v>
      </c>
      <c r="Q29" s="6">
        <v>37.72</v>
      </c>
      <c r="R29" s="6">
        <v>9.96</v>
      </c>
      <c r="T29" s="11" t="s">
        <v>175</v>
      </c>
      <c r="U29" s="5">
        <v>2260.5</v>
      </c>
      <c r="V29" s="5">
        <v>177.77</v>
      </c>
      <c r="W29" s="5"/>
      <c r="X29" s="14">
        <v>7.864189338641895</v>
      </c>
      <c r="Z29" s="11" t="s">
        <v>175</v>
      </c>
      <c r="AA29" s="5">
        <v>9430.86</v>
      </c>
      <c r="AB29" s="5">
        <v>1829.99</v>
      </c>
      <c r="AC29" s="5">
        <v>963.94</v>
      </c>
      <c r="AD29" s="5"/>
      <c r="AE29" s="14">
        <v>19.404274901758694</v>
      </c>
      <c r="AF29" s="14">
        <v>10.221125114782744</v>
      </c>
      <c r="AG29" s="23"/>
      <c r="AH29" s="11" t="s">
        <v>175</v>
      </c>
      <c r="AI29" s="5">
        <v>11044.86</v>
      </c>
      <c r="AJ29" s="5">
        <v>3612.82</v>
      </c>
      <c r="AK29" s="5">
        <v>2809.45</v>
      </c>
      <c r="AL29" s="5">
        <v>3</v>
      </c>
      <c r="AM29" s="5"/>
      <c r="AN29" s="14">
        <v>32.71041914519514</v>
      </c>
      <c r="AO29" s="14">
        <v>25.436718980593685</v>
      </c>
      <c r="AP29" s="14">
        <v>0.02716195587811887</v>
      </c>
      <c r="AQ29" s="14"/>
      <c r="AR29" s="11" t="s">
        <v>175</v>
      </c>
      <c r="AS29" s="5">
        <v>2224.27</v>
      </c>
      <c r="AT29" s="5">
        <v>4008.84</v>
      </c>
      <c r="AU29" s="5">
        <v>3185.93</v>
      </c>
      <c r="AV29" s="5">
        <v>453.16</v>
      </c>
      <c r="AW29" s="5">
        <v>1107.5</v>
      </c>
      <c r="AX29" s="5">
        <v>94.9</v>
      </c>
      <c r="AY29" s="5"/>
      <c r="AZ29" s="5">
        <v>12.76</v>
      </c>
      <c r="BA29" s="5">
        <v>44.71</v>
      </c>
      <c r="BB29" s="5">
        <v>78.39</v>
      </c>
      <c r="BC29" s="5">
        <v>12.93</v>
      </c>
      <c r="BD29" s="5">
        <v>35.9</v>
      </c>
      <c r="BE29" s="5">
        <v>0</v>
      </c>
      <c r="BF29" s="5"/>
      <c r="BG29" s="14">
        <v>0.5736713618400644</v>
      </c>
      <c r="BH29" s="14">
        <v>1.7786512167344628</v>
      </c>
      <c r="BI29" s="14">
        <v>3.241534988713318</v>
      </c>
      <c r="BJ29" s="14">
        <v>0</v>
      </c>
      <c r="BK29" s="14"/>
      <c r="BL29" s="14"/>
      <c r="BM29" s="11" t="s">
        <v>175</v>
      </c>
      <c r="BN29" s="6">
        <v>8908.49</v>
      </c>
      <c r="BO29" s="6">
        <v>2128.91</v>
      </c>
      <c r="BP29" s="5"/>
      <c r="BQ29" s="14">
        <v>23.897540436145743</v>
      </c>
      <c r="BR29" s="14"/>
      <c r="BS29" s="11" t="s">
        <v>175</v>
      </c>
      <c r="BT29" s="5">
        <v>4481.54</v>
      </c>
      <c r="BU29" s="5">
        <v>569.38</v>
      </c>
      <c r="BV29" s="5"/>
      <c r="BW29" s="14">
        <v>12.705007653619068</v>
      </c>
      <c r="BY29" s="11" t="s">
        <v>175</v>
      </c>
      <c r="BZ29" s="5">
        <v>1561.92</v>
      </c>
      <c r="CA29" s="5">
        <v>27.99</v>
      </c>
      <c r="CB29" s="5">
        <v>1656.74</v>
      </c>
      <c r="CC29" s="5">
        <v>21.3</v>
      </c>
      <c r="CD29" s="5"/>
      <c r="CE29" s="14">
        <v>1.7920251997541485</v>
      </c>
      <c r="CF29" s="14">
        <v>1.2856573753274503</v>
      </c>
      <c r="CH29" s="11" t="s">
        <v>175</v>
      </c>
      <c r="CI29" s="5">
        <v>4457.44</v>
      </c>
      <c r="CJ29" s="5">
        <v>177.4</v>
      </c>
      <c r="CK29" s="5">
        <v>563.55</v>
      </c>
      <c r="CL29" s="5"/>
      <c r="CM29" s="14">
        <v>3.9798628809361434</v>
      </c>
      <c r="CN29" s="14">
        <v>12.642907139524032</v>
      </c>
      <c r="CP29" s="11" t="s">
        <v>175</v>
      </c>
      <c r="CQ29" s="5">
        <v>2723.23</v>
      </c>
      <c r="CR29" s="5">
        <v>520.72</v>
      </c>
      <c r="CS29" s="5">
        <v>182.42</v>
      </c>
      <c r="CT29" s="5"/>
      <c r="CU29" s="14">
        <v>19.121410971530132</v>
      </c>
      <c r="CV29" s="14">
        <v>6.6986629847644155</v>
      </c>
      <c r="CX29" s="11" t="s">
        <v>175</v>
      </c>
      <c r="CY29" s="5">
        <v>5881.65</v>
      </c>
      <c r="CZ29" s="5">
        <v>801.79</v>
      </c>
      <c r="DA29" s="5"/>
      <c r="DB29" s="14">
        <v>13.632059031054212</v>
      </c>
      <c r="DD29" s="11" t="s">
        <v>175</v>
      </c>
      <c r="DE29" s="5">
        <v>3861.14</v>
      </c>
      <c r="DF29" s="5">
        <v>21</v>
      </c>
      <c r="DG29" s="5">
        <v>90.81</v>
      </c>
      <c r="DH29" s="5"/>
      <c r="DI29" s="5">
        <v>1219.02</v>
      </c>
      <c r="DJ29" s="5">
        <v>17.24</v>
      </c>
      <c r="DK29" s="5">
        <v>35.48</v>
      </c>
      <c r="DL29" s="5"/>
      <c r="DM29" s="101">
        <f t="shared" si="0"/>
        <v>0.7527321974111051</v>
      </c>
      <c r="DN29" s="101">
        <f t="shared" si="1"/>
        <v>2.4859453245567065</v>
      </c>
      <c r="DS29" s="11" t="s">
        <v>175</v>
      </c>
      <c r="DT29" s="6">
        <v>8908.49</v>
      </c>
      <c r="DU29" s="5">
        <v>3423.44</v>
      </c>
      <c r="DV29" s="5"/>
      <c r="DW29" s="97">
        <v>38.42895934103311</v>
      </c>
    </row>
    <row r="30" spans="1:127" ht="12.75">
      <c r="A30" s="11" t="s">
        <v>160</v>
      </c>
      <c r="B30" s="6">
        <v>4842.95</v>
      </c>
      <c r="C30" s="6">
        <v>1050.95</v>
      </c>
      <c r="D30" s="6">
        <v>305.01</v>
      </c>
      <c r="E30" s="6">
        <v>788.49</v>
      </c>
      <c r="F30" s="6">
        <v>495.06</v>
      </c>
      <c r="G30" s="6">
        <v>359.52</v>
      </c>
      <c r="H30" s="6">
        <v>354.03</v>
      </c>
      <c r="I30" s="6">
        <v>261.35</v>
      </c>
      <c r="J30" s="6">
        <v>245.24</v>
      </c>
      <c r="K30" s="6">
        <v>252.34</v>
      </c>
      <c r="L30" s="6">
        <v>158.57</v>
      </c>
      <c r="M30" s="6">
        <v>164.05</v>
      </c>
      <c r="N30" s="6">
        <v>270.07</v>
      </c>
      <c r="O30" s="6">
        <v>84.44</v>
      </c>
      <c r="P30" s="6">
        <v>32.29</v>
      </c>
      <c r="Q30" s="6">
        <v>10.29</v>
      </c>
      <c r="R30" s="6">
        <v>11.25</v>
      </c>
      <c r="T30" s="11" t="s">
        <v>160</v>
      </c>
      <c r="U30" s="5">
        <v>2105.46</v>
      </c>
      <c r="V30" s="5">
        <v>308.25</v>
      </c>
      <c r="W30" s="5"/>
      <c r="X30" s="14">
        <v>14.640506112678464</v>
      </c>
      <c r="Z30" s="11" t="s">
        <v>160</v>
      </c>
      <c r="AA30" s="5">
        <v>8129.89</v>
      </c>
      <c r="AB30" s="5">
        <v>1264.46</v>
      </c>
      <c r="AC30" s="5">
        <v>644.75</v>
      </c>
      <c r="AD30" s="5"/>
      <c r="AE30" s="14">
        <v>15.553223967359953</v>
      </c>
      <c r="AF30" s="14">
        <v>7.930611607291119</v>
      </c>
      <c r="AG30" s="23"/>
      <c r="AH30" s="11" t="s">
        <v>160</v>
      </c>
      <c r="AI30" s="5">
        <v>9392.82</v>
      </c>
      <c r="AJ30" s="5">
        <v>374.9</v>
      </c>
      <c r="AK30" s="5">
        <v>1988.18</v>
      </c>
      <c r="AL30" s="5">
        <v>3.09</v>
      </c>
      <c r="AM30" s="5"/>
      <c r="AN30" s="14">
        <v>3.991346581750741</v>
      </c>
      <c r="AO30" s="14">
        <v>21.16701906349744</v>
      </c>
      <c r="AP30" s="14">
        <v>0.03289746849189062</v>
      </c>
      <c r="AR30" s="11" t="s">
        <v>160</v>
      </c>
      <c r="AS30" s="5">
        <v>2077.4</v>
      </c>
      <c r="AT30" s="5">
        <v>3796.98</v>
      </c>
      <c r="AU30" s="5">
        <v>2299.08</v>
      </c>
      <c r="AV30" s="5">
        <v>319.19</v>
      </c>
      <c r="AW30" s="5">
        <v>817.03</v>
      </c>
      <c r="AX30" s="5">
        <v>68.1</v>
      </c>
      <c r="AY30" s="5"/>
      <c r="AZ30" s="5">
        <v>3</v>
      </c>
      <c r="BA30" s="5">
        <v>11.67</v>
      </c>
      <c r="BB30" s="5">
        <v>72.06</v>
      </c>
      <c r="BC30" s="5">
        <v>18.12</v>
      </c>
      <c r="BD30" s="5">
        <v>39.68</v>
      </c>
      <c r="BE30" s="5">
        <v>0</v>
      </c>
      <c r="BF30" s="5"/>
      <c r="BG30" s="14">
        <v>0.14441128333493788</v>
      </c>
      <c r="BH30" s="14">
        <v>1.5876232414948759</v>
      </c>
      <c r="BI30" s="14">
        <v>4.856614812185599</v>
      </c>
      <c r="BJ30" s="14">
        <v>0</v>
      </c>
      <c r="BK30" s="14"/>
      <c r="BL30" s="14"/>
      <c r="BM30" s="11" t="s">
        <v>160</v>
      </c>
      <c r="BN30" s="6">
        <v>7034.72</v>
      </c>
      <c r="BO30" s="6">
        <v>1476.94</v>
      </c>
      <c r="BP30" s="5"/>
      <c r="BQ30" s="14">
        <v>20.99500761935088</v>
      </c>
      <c r="BR30" s="14"/>
      <c r="BS30" s="11" t="s">
        <v>160</v>
      </c>
      <c r="BT30" s="5">
        <v>3705.94</v>
      </c>
      <c r="BU30" s="5">
        <v>404.1</v>
      </c>
      <c r="BV30" s="5"/>
      <c r="BW30" s="14">
        <v>10.904116094702019</v>
      </c>
      <c r="BY30" s="11" t="s">
        <v>160</v>
      </c>
      <c r="BZ30" s="5">
        <v>1266.39</v>
      </c>
      <c r="CA30" s="5">
        <v>17.82</v>
      </c>
      <c r="CB30" s="5">
        <v>1054.08</v>
      </c>
      <c r="CC30" s="5">
        <v>3</v>
      </c>
      <c r="CD30" s="5"/>
      <c r="CE30" s="14">
        <v>1.407149456328619</v>
      </c>
      <c r="CF30" s="14">
        <v>0.284608378870674</v>
      </c>
      <c r="CH30" s="11" t="s">
        <v>160</v>
      </c>
      <c r="CI30" s="5">
        <v>3777.26</v>
      </c>
      <c r="CJ30" s="5">
        <v>128.42</v>
      </c>
      <c r="CK30" s="5">
        <v>580.45</v>
      </c>
      <c r="CL30" s="5"/>
      <c r="CM30" s="14">
        <v>3.399818916357359</v>
      </c>
      <c r="CN30" s="14">
        <v>15.366959118514478</v>
      </c>
      <c r="CP30" s="11" t="s">
        <v>160</v>
      </c>
      <c r="CQ30" s="5">
        <v>2192.28</v>
      </c>
      <c r="CR30" s="5">
        <v>438.96</v>
      </c>
      <c r="CS30" s="5">
        <v>204.9</v>
      </c>
      <c r="CT30" s="5"/>
      <c r="CU30" s="14">
        <v>20.022989764081228</v>
      </c>
      <c r="CV30" s="14">
        <v>9.346433849690733</v>
      </c>
      <c r="CX30" s="11" t="s">
        <v>160</v>
      </c>
      <c r="CY30" s="5">
        <v>4658.17</v>
      </c>
      <c r="CZ30" s="5">
        <v>506.05</v>
      </c>
      <c r="DA30" s="5"/>
      <c r="DB30" s="14">
        <v>10.863708280290329</v>
      </c>
      <c r="DD30" s="11" t="s">
        <v>160</v>
      </c>
      <c r="DE30" s="5">
        <v>2011.89</v>
      </c>
      <c r="DF30" s="5">
        <v>21.21</v>
      </c>
      <c r="DG30" s="5">
        <v>111.89</v>
      </c>
      <c r="DH30" s="5"/>
      <c r="DI30" s="5">
        <v>2142.68</v>
      </c>
      <c r="DJ30" s="5">
        <v>23.01</v>
      </c>
      <c r="DK30" s="5">
        <v>68.26</v>
      </c>
      <c r="DL30" s="5"/>
      <c r="DM30" s="101">
        <f t="shared" si="0"/>
        <v>1.064370079213974</v>
      </c>
      <c r="DN30" s="101">
        <f t="shared" si="1"/>
        <v>4.336188823392073</v>
      </c>
      <c r="DS30" s="11" t="s">
        <v>160</v>
      </c>
      <c r="DT30" s="6">
        <v>7034.72</v>
      </c>
      <c r="DU30" s="5">
        <v>2977.6</v>
      </c>
      <c r="DV30" s="5"/>
      <c r="DW30" s="97">
        <v>42.327199945413604</v>
      </c>
    </row>
    <row r="31" spans="1:127" ht="12.75" customHeight="1">
      <c r="A31" s="12" t="s">
        <v>159</v>
      </c>
      <c r="B31" s="6">
        <v>4815.62</v>
      </c>
      <c r="C31" s="6">
        <v>1020.83</v>
      </c>
      <c r="D31" s="6">
        <v>283.54</v>
      </c>
      <c r="E31" s="6">
        <v>557.44</v>
      </c>
      <c r="F31" s="6">
        <v>346.99</v>
      </c>
      <c r="G31" s="6">
        <v>339.53</v>
      </c>
      <c r="H31" s="6">
        <v>317.79</v>
      </c>
      <c r="I31" s="6">
        <v>343.13</v>
      </c>
      <c r="J31" s="6">
        <v>266.34</v>
      </c>
      <c r="K31" s="6">
        <v>296.63</v>
      </c>
      <c r="L31" s="6">
        <v>240.62</v>
      </c>
      <c r="M31" s="6">
        <v>210.41</v>
      </c>
      <c r="N31" s="6">
        <v>398.6</v>
      </c>
      <c r="O31" s="6">
        <v>100.81</v>
      </c>
      <c r="P31" s="6">
        <v>65.17</v>
      </c>
      <c r="Q31" s="6">
        <v>20.62</v>
      </c>
      <c r="R31" s="6">
        <v>7.17</v>
      </c>
      <c r="T31" s="12" t="s">
        <v>159</v>
      </c>
      <c r="U31" s="5">
        <v>1955.72</v>
      </c>
      <c r="V31" s="5">
        <v>183.71</v>
      </c>
      <c r="W31" s="5"/>
      <c r="X31" s="14">
        <v>9.393471458081933</v>
      </c>
      <c r="Z31" s="12" t="s">
        <v>159</v>
      </c>
      <c r="AA31" s="5">
        <v>7111.32</v>
      </c>
      <c r="AB31" s="5">
        <v>1372.37</v>
      </c>
      <c r="AC31" s="5">
        <v>705.01</v>
      </c>
      <c r="AD31" s="5"/>
      <c r="AE31" s="14">
        <v>19.29838623490435</v>
      </c>
      <c r="AF31" s="14">
        <v>9.913911903837827</v>
      </c>
      <c r="AG31" s="23"/>
      <c r="AH31" s="12" t="s">
        <v>159</v>
      </c>
      <c r="AI31" s="5">
        <v>8789.31</v>
      </c>
      <c r="AJ31" s="5">
        <v>431.12</v>
      </c>
      <c r="AK31" s="5">
        <v>2520.45</v>
      </c>
      <c r="AL31" s="5">
        <v>3</v>
      </c>
      <c r="AM31" s="5"/>
      <c r="AN31" s="14">
        <v>4.905049429363625</v>
      </c>
      <c r="AO31" s="14">
        <v>28.676312475040707</v>
      </c>
      <c r="AP31" s="14">
        <v>0.03413237216573315</v>
      </c>
      <c r="AR31" s="12" t="s">
        <v>159</v>
      </c>
      <c r="AS31" s="5">
        <v>1910.33</v>
      </c>
      <c r="AT31" s="5">
        <v>2392.72</v>
      </c>
      <c r="AU31" s="5">
        <v>2783.71</v>
      </c>
      <c r="AV31" s="5">
        <v>425.11</v>
      </c>
      <c r="AW31" s="5">
        <v>1159.07</v>
      </c>
      <c r="AX31" s="5">
        <v>117.16</v>
      </c>
      <c r="AY31" s="5"/>
      <c r="AZ31" s="5">
        <v>1.17</v>
      </c>
      <c r="BA31" s="5">
        <v>28.77</v>
      </c>
      <c r="BB31" s="5">
        <v>75.46</v>
      </c>
      <c r="BC31" s="5">
        <v>20.31</v>
      </c>
      <c r="BD31" s="5">
        <v>44.52</v>
      </c>
      <c r="BE31" s="5">
        <v>9</v>
      </c>
      <c r="BF31" s="5"/>
      <c r="BG31" s="14">
        <v>0.061245962739421976</v>
      </c>
      <c r="BH31" s="14">
        <v>2.2233171592097887</v>
      </c>
      <c r="BI31" s="14">
        <v>3.8410104652868253</v>
      </c>
      <c r="BJ31" s="14">
        <v>7.681802663024924</v>
      </c>
      <c r="BK31" s="14"/>
      <c r="BL31" s="14"/>
      <c r="BM31" s="12" t="s">
        <v>159</v>
      </c>
      <c r="BN31" s="6">
        <v>6958.04</v>
      </c>
      <c r="BO31" s="6">
        <v>1837.66</v>
      </c>
      <c r="BP31" s="5"/>
      <c r="BQ31" s="14">
        <v>26.410598386902063</v>
      </c>
      <c r="BR31" s="14"/>
      <c r="BS31" s="12" t="s">
        <v>159</v>
      </c>
      <c r="BT31" s="5">
        <v>3086.68</v>
      </c>
      <c r="BU31" s="5">
        <v>462.26</v>
      </c>
      <c r="BV31" s="5"/>
      <c r="BW31" s="14">
        <v>14.975961226949345</v>
      </c>
      <c r="BY31" s="12" t="s">
        <v>159</v>
      </c>
      <c r="BZ31" s="5">
        <v>1439.31</v>
      </c>
      <c r="CA31" s="5">
        <v>13.23</v>
      </c>
      <c r="CB31" s="5">
        <v>1386.29</v>
      </c>
      <c r="CC31" s="5">
        <v>13.41</v>
      </c>
      <c r="CD31" s="5"/>
      <c r="CE31" s="14">
        <v>0.9191904454217646</v>
      </c>
      <c r="CF31" s="14">
        <v>0.9673300680232852</v>
      </c>
      <c r="CH31" s="12" t="s">
        <v>159</v>
      </c>
      <c r="CI31" s="5">
        <v>2872.8</v>
      </c>
      <c r="CJ31" s="5">
        <v>125.63</v>
      </c>
      <c r="CK31" s="5">
        <v>405.33</v>
      </c>
      <c r="CL31" s="5"/>
      <c r="CM31" s="14">
        <v>4.373085491506544</v>
      </c>
      <c r="CN31" s="14">
        <v>14.109231411862988</v>
      </c>
      <c r="CP31" s="12" t="s">
        <v>159</v>
      </c>
      <c r="CQ31" s="5">
        <v>1552.25</v>
      </c>
      <c r="CR31" s="5">
        <v>416.6</v>
      </c>
      <c r="CS31" s="5">
        <v>113.34</v>
      </c>
      <c r="CT31" s="5"/>
      <c r="CU31" s="14">
        <v>26.83846029956515</v>
      </c>
      <c r="CV31" s="14">
        <v>7.3016588822676765</v>
      </c>
      <c r="CX31" s="12" t="s">
        <v>159</v>
      </c>
      <c r="CY31" s="5">
        <v>4489.98</v>
      </c>
      <c r="CZ31" s="5">
        <v>405.28</v>
      </c>
      <c r="DA31" s="5"/>
      <c r="DB31" s="14">
        <v>9.026320829936882</v>
      </c>
      <c r="DD31" s="12" t="s">
        <v>159</v>
      </c>
      <c r="DE31" s="5">
        <v>2796.65</v>
      </c>
      <c r="DF31" s="5">
        <v>9.17</v>
      </c>
      <c r="DG31" s="5">
        <v>66.74</v>
      </c>
      <c r="DH31" s="5"/>
      <c r="DI31" s="5">
        <v>1289.68</v>
      </c>
      <c r="DJ31" s="5">
        <v>10.17</v>
      </c>
      <c r="DK31" s="5">
        <v>10.17</v>
      </c>
      <c r="DL31" s="5"/>
      <c r="DM31" s="101">
        <f t="shared" si="0"/>
        <v>0.4732853195899499</v>
      </c>
      <c r="DN31" s="101">
        <f t="shared" si="1"/>
        <v>1.8821289518957107</v>
      </c>
      <c r="DS31" s="12" t="s">
        <v>159</v>
      </c>
      <c r="DT31" s="6">
        <v>6958.04</v>
      </c>
      <c r="DU31" s="5">
        <v>2420.59</v>
      </c>
      <c r="DV31" s="5"/>
      <c r="DW31" s="97">
        <v>34.78838868416968</v>
      </c>
    </row>
    <row r="32" spans="1:127" ht="12.75">
      <c r="A32" s="11" t="s">
        <v>162</v>
      </c>
      <c r="B32" s="6">
        <v>4278.68</v>
      </c>
      <c r="C32" s="6">
        <v>1104.89</v>
      </c>
      <c r="D32" s="6">
        <v>222.31</v>
      </c>
      <c r="E32" s="6">
        <v>268.92</v>
      </c>
      <c r="F32" s="6">
        <v>278.8</v>
      </c>
      <c r="G32" s="6">
        <v>309.44</v>
      </c>
      <c r="H32" s="6">
        <v>326.14</v>
      </c>
      <c r="I32" s="6">
        <v>321.38</v>
      </c>
      <c r="J32" s="6">
        <v>283.74</v>
      </c>
      <c r="K32" s="6">
        <v>274.51</v>
      </c>
      <c r="L32" s="6">
        <v>181.73</v>
      </c>
      <c r="M32" s="6">
        <v>185.2</v>
      </c>
      <c r="N32" s="6">
        <v>343.12</v>
      </c>
      <c r="O32" s="6">
        <v>97.77</v>
      </c>
      <c r="P32" s="6">
        <v>59.28</v>
      </c>
      <c r="Q32" s="6">
        <v>15.42</v>
      </c>
      <c r="R32" s="6">
        <v>6.03</v>
      </c>
      <c r="T32" s="11" t="s">
        <v>162</v>
      </c>
      <c r="U32" s="5">
        <v>2193.98</v>
      </c>
      <c r="V32" s="5">
        <v>75.05</v>
      </c>
      <c r="W32" s="5"/>
      <c r="X32" s="14">
        <v>3.420723981075488</v>
      </c>
      <c r="Z32" s="11" t="s">
        <v>162</v>
      </c>
      <c r="AA32" s="5">
        <v>7399.91</v>
      </c>
      <c r="AB32" s="5">
        <v>1268.6</v>
      </c>
      <c r="AC32" s="5">
        <v>570.24</v>
      </c>
      <c r="AD32" s="5"/>
      <c r="AE32" s="14">
        <v>17.14345174468338</v>
      </c>
      <c r="AF32" s="14">
        <v>7.706039668050018</v>
      </c>
      <c r="AG32" s="23"/>
      <c r="AH32" s="11" t="s">
        <v>162</v>
      </c>
      <c r="AI32" s="5">
        <v>8947.66</v>
      </c>
      <c r="AJ32" s="5">
        <v>1014.76</v>
      </c>
      <c r="AK32" s="5">
        <v>2238.4</v>
      </c>
      <c r="AL32" s="5">
        <v>0</v>
      </c>
      <c r="AM32" s="5"/>
      <c r="AN32" s="14">
        <v>11.341065708799842</v>
      </c>
      <c r="AO32" s="14">
        <v>25.0165965179723</v>
      </c>
      <c r="AP32" s="14">
        <v>0</v>
      </c>
      <c r="AR32" s="11" t="s">
        <v>162</v>
      </c>
      <c r="AS32" s="5">
        <v>2202.94</v>
      </c>
      <c r="AT32" s="5">
        <v>2365.84</v>
      </c>
      <c r="AU32" s="5">
        <v>2771.45</v>
      </c>
      <c r="AV32" s="5">
        <v>389.13</v>
      </c>
      <c r="AW32" s="5">
        <v>1087.36</v>
      </c>
      <c r="AX32" s="5">
        <v>104.69</v>
      </c>
      <c r="AY32" s="5"/>
      <c r="AZ32" s="5">
        <v>0</v>
      </c>
      <c r="BA32" s="5">
        <v>5.28</v>
      </c>
      <c r="BB32" s="5">
        <v>37.24</v>
      </c>
      <c r="BC32" s="5">
        <v>5.4</v>
      </c>
      <c r="BD32" s="5">
        <v>22.45</v>
      </c>
      <c r="BE32" s="5">
        <v>10</v>
      </c>
      <c r="BF32" s="5"/>
      <c r="BG32" s="14">
        <v>0</v>
      </c>
      <c r="BH32" s="14">
        <v>0.8671074583545948</v>
      </c>
      <c r="BI32" s="14">
        <v>2.064633608004709</v>
      </c>
      <c r="BJ32" s="14">
        <v>9.552010698251982</v>
      </c>
      <c r="BK32" s="14"/>
      <c r="BL32" s="14"/>
      <c r="BM32" s="11" t="s">
        <v>162</v>
      </c>
      <c r="BN32" s="6">
        <v>6296.65</v>
      </c>
      <c r="BO32" s="6">
        <v>1537.5</v>
      </c>
      <c r="BP32" s="5"/>
      <c r="BQ32" s="14">
        <v>24.417745944271957</v>
      </c>
      <c r="BR32" s="14"/>
      <c r="BS32" s="11" t="s">
        <v>162</v>
      </c>
      <c r="BT32" s="5">
        <v>2681.51</v>
      </c>
      <c r="BU32" s="5">
        <v>425.85</v>
      </c>
      <c r="BV32" s="5"/>
      <c r="BW32" s="14">
        <v>15.880977508940857</v>
      </c>
      <c r="BY32" s="11" t="s">
        <v>162</v>
      </c>
      <c r="BZ32" s="5">
        <v>1375.07</v>
      </c>
      <c r="CA32" s="5">
        <v>17.1</v>
      </c>
      <c r="CB32" s="5">
        <v>1397.25</v>
      </c>
      <c r="CC32" s="5">
        <v>17.76</v>
      </c>
      <c r="CD32" s="5"/>
      <c r="CE32" s="14">
        <v>1.243573054462682</v>
      </c>
      <c r="CF32" s="14">
        <v>1.2710681696188944</v>
      </c>
      <c r="CH32" s="11" t="s">
        <v>162</v>
      </c>
      <c r="CI32" s="5">
        <v>2352.01</v>
      </c>
      <c r="CJ32" s="5">
        <v>120.1</v>
      </c>
      <c r="CK32" s="5">
        <v>364.36</v>
      </c>
      <c r="CL32" s="5"/>
      <c r="CM32" s="14">
        <v>5.1062708066717395</v>
      </c>
      <c r="CN32" s="14">
        <v>15.491430733712866</v>
      </c>
      <c r="CP32" s="11" t="s">
        <v>162</v>
      </c>
      <c r="CQ32" s="5">
        <v>1080.39</v>
      </c>
      <c r="CR32" s="5">
        <v>448.93</v>
      </c>
      <c r="CS32" s="5">
        <v>121.08</v>
      </c>
      <c r="CT32" s="5"/>
      <c r="CU32" s="14">
        <v>41.55258749155397</v>
      </c>
      <c r="CV32" s="14">
        <v>11.207064115735983</v>
      </c>
      <c r="CX32" s="11" t="s">
        <v>162</v>
      </c>
      <c r="CY32" s="5">
        <v>4569.93</v>
      </c>
      <c r="CZ32" s="5">
        <v>514.75</v>
      </c>
      <c r="DA32" s="5"/>
      <c r="DB32" s="14">
        <v>11.263848680395542</v>
      </c>
      <c r="DD32" s="11" t="s">
        <v>162</v>
      </c>
      <c r="DE32" s="5">
        <v>3412.24</v>
      </c>
      <c r="DF32" s="5">
        <v>11.64</v>
      </c>
      <c r="DG32" s="5">
        <v>53.29</v>
      </c>
      <c r="DH32" s="5"/>
      <c r="DI32" s="5">
        <v>620.28</v>
      </c>
      <c r="DJ32" s="5">
        <v>5.55</v>
      </c>
      <c r="DK32" s="5">
        <v>9.27</v>
      </c>
      <c r="DL32" s="5"/>
      <c r="DM32" s="101">
        <f t="shared" si="0"/>
        <v>0.42628430857131533</v>
      </c>
      <c r="DN32" s="101">
        <f t="shared" si="1"/>
        <v>1.5513872218860665</v>
      </c>
      <c r="DS32" s="11" t="s">
        <v>162</v>
      </c>
      <c r="DT32" s="6">
        <v>6296.65</v>
      </c>
      <c r="DU32" s="5">
        <v>2011.07</v>
      </c>
      <c r="DV32" s="5"/>
      <c r="DW32" s="97">
        <v>31.93872932432325</v>
      </c>
    </row>
    <row r="33" spans="1:127" ht="12.75">
      <c r="A33" s="11" t="s">
        <v>163</v>
      </c>
      <c r="B33" s="6">
        <v>3804.21</v>
      </c>
      <c r="C33" s="6">
        <v>1001.1</v>
      </c>
      <c r="D33" s="6">
        <v>237.35</v>
      </c>
      <c r="E33" s="6">
        <v>235.19</v>
      </c>
      <c r="F33" s="6">
        <v>256.24</v>
      </c>
      <c r="G33" s="6">
        <v>220.81</v>
      </c>
      <c r="H33" s="6">
        <v>275.61</v>
      </c>
      <c r="I33" s="6">
        <v>297.59</v>
      </c>
      <c r="J33" s="6">
        <v>221.32</v>
      </c>
      <c r="K33" s="6">
        <v>216.03</v>
      </c>
      <c r="L33" s="6">
        <v>169.3</v>
      </c>
      <c r="M33" s="6">
        <v>190.85</v>
      </c>
      <c r="N33" s="6">
        <v>315.68</v>
      </c>
      <c r="O33" s="6">
        <v>84.91</v>
      </c>
      <c r="P33" s="6">
        <v>52.2</v>
      </c>
      <c r="Q33" s="6">
        <v>27.03</v>
      </c>
      <c r="R33" s="6">
        <v>3</v>
      </c>
      <c r="T33" s="11" t="s">
        <v>163</v>
      </c>
      <c r="U33" s="5">
        <v>1738.29</v>
      </c>
      <c r="V33" s="5">
        <v>145.43</v>
      </c>
      <c r="W33" s="5"/>
      <c r="X33" s="14">
        <v>8.366267999010523</v>
      </c>
      <c r="Z33" s="11" t="s">
        <v>163</v>
      </c>
      <c r="AA33" s="5">
        <v>6487.44</v>
      </c>
      <c r="AB33" s="5">
        <v>998.31</v>
      </c>
      <c r="AC33" s="5">
        <v>469.55</v>
      </c>
      <c r="AD33" s="5"/>
      <c r="AE33" s="14">
        <v>15.388350412489366</v>
      </c>
      <c r="AF33" s="14">
        <v>7.237831872048144</v>
      </c>
      <c r="AG33" s="23"/>
      <c r="AH33" s="11" t="s">
        <v>163</v>
      </c>
      <c r="AI33" s="5">
        <v>7929.53</v>
      </c>
      <c r="AJ33" s="5">
        <v>715.35</v>
      </c>
      <c r="AK33" s="5">
        <v>1886.6</v>
      </c>
      <c r="AL33" s="5">
        <v>0</v>
      </c>
      <c r="AM33" s="5"/>
      <c r="AN33" s="14">
        <v>9.021341744088238</v>
      </c>
      <c r="AO33" s="14">
        <v>23.792078471233477</v>
      </c>
      <c r="AP33" s="14">
        <v>0</v>
      </c>
      <c r="AR33" s="11" t="s">
        <v>163</v>
      </c>
      <c r="AS33" s="5">
        <v>1949.37</v>
      </c>
      <c r="AT33" s="5">
        <v>2086.73</v>
      </c>
      <c r="AU33" s="5">
        <v>2477.23</v>
      </c>
      <c r="AV33" s="5">
        <v>382.08</v>
      </c>
      <c r="AW33" s="5">
        <v>962.88</v>
      </c>
      <c r="AX33" s="5">
        <v>92.02</v>
      </c>
      <c r="AY33" s="5"/>
      <c r="AZ33" s="5">
        <v>13.17</v>
      </c>
      <c r="BA33" s="5">
        <v>6</v>
      </c>
      <c r="BB33" s="5">
        <v>25.9</v>
      </c>
      <c r="BC33" s="5">
        <v>3</v>
      </c>
      <c r="BD33" s="5">
        <v>12</v>
      </c>
      <c r="BE33" s="5">
        <v>0</v>
      </c>
      <c r="BF33" s="5"/>
      <c r="BG33" s="14">
        <v>0.6756028870865972</v>
      </c>
      <c r="BH33" s="14">
        <v>0.7056149970481435</v>
      </c>
      <c r="BI33" s="14">
        <v>1.2462612163509472</v>
      </c>
      <c r="BJ33" s="14">
        <v>0</v>
      </c>
      <c r="BK33" s="14"/>
      <c r="BL33" s="14"/>
      <c r="BM33" s="11" t="s">
        <v>163</v>
      </c>
      <c r="BN33" s="6">
        <v>5618.16</v>
      </c>
      <c r="BO33" s="6">
        <v>1296.22</v>
      </c>
      <c r="BP33" s="5"/>
      <c r="BQ33" s="14">
        <v>23.0719666225241</v>
      </c>
      <c r="BR33" s="14"/>
      <c r="BS33" s="11" t="s">
        <v>163</v>
      </c>
      <c r="BT33" s="5">
        <v>2514.47</v>
      </c>
      <c r="BU33" s="5">
        <v>406.19</v>
      </c>
      <c r="BV33" s="5"/>
      <c r="BW33" s="14">
        <v>16.154100068801778</v>
      </c>
      <c r="BY33" s="11" t="s">
        <v>163</v>
      </c>
      <c r="BZ33" s="5">
        <v>1171.77</v>
      </c>
      <c r="CA33" s="5">
        <v>22.59</v>
      </c>
      <c r="CB33" s="5">
        <v>1329.25</v>
      </c>
      <c r="CC33" s="5">
        <v>9.9</v>
      </c>
      <c r="CD33" s="5"/>
      <c r="CE33" s="14">
        <v>1.9278527356051103</v>
      </c>
      <c r="CF33" s="14">
        <v>0.744780891480158</v>
      </c>
      <c r="CH33" s="11" t="s">
        <v>163</v>
      </c>
      <c r="CI33" s="5">
        <v>2117.52</v>
      </c>
      <c r="CJ33" s="5">
        <v>85.62</v>
      </c>
      <c r="CK33" s="5">
        <v>342.33</v>
      </c>
      <c r="CL33" s="5"/>
      <c r="CM33" s="14">
        <v>4.043409271222941</v>
      </c>
      <c r="CN33" s="14">
        <v>16.166553326532927</v>
      </c>
      <c r="CP33" s="11" t="s">
        <v>163</v>
      </c>
      <c r="CQ33" s="5">
        <v>1004.54</v>
      </c>
      <c r="CR33" s="5">
        <v>416.24</v>
      </c>
      <c r="CS33" s="5">
        <v>93.52</v>
      </c>
      <c r="CT33" s="5"/>
      <c r="CU33" s="14">
        <v>41.435881099806885</v>
      </c>
      <c r="CV33" s="14">
        <v>9.309733808509367</v>
      </c>
      <c r="CX33" s="11" t="s">
        <v>163</v>
      </c>
      <c r="CY33" s="5">
        <v>3861.46</v>
      </c>
      <c r="CZ33" s="5">
        <v>428.62</v>
      </c>
      <c r="DA33" s="5"/>
      <c r="DB33" s="14">
        <v>11.099946652302497</v>
      </c>
      <c r="DD33" s="11" t="s">
        <v>163</v>
      </c>
      <c r="DE33" s="5">
        <v>3035</v>
      </c>
      <c r="DF33" s="5">
        <v>16.62</v>
      </c>
      <c r="DG33" s="5">
        <v>82.34</v>
      </c>
      <c r="DH33" s="5"/>
      <c r="DI33" s="5">
        <v>410.07</v>
      </c>
      <c r="DJ33" s="5">
        <v>0</v>
      </c>
      <c r="DK33" s="5">
        <v>0.27</v>
      </c>
      <c r="DL33" s="5"/>
      <c r="DM33" s="101">
        <f t="shared" si="0"/>
        <v>0.48242851378926993</v>
      </c>
      <c r="DN33" s="101">
        <f t="shared" si="1"/>
        <v>2.3979193456156187</v>
      </c>
      <c r="DS33" s="11" t="s">
        <v>163</v>
      </c>
      <c r="DT33" s="6">
        <v>5618.16</v>
      </c>
      <c r="DU33" s="5">
        <v>1644.26</v>
      </c>
      <c r="DV33" s="5"/>
      <c r="DW33" s="97">
        <v>29.266877411821664</v>
      </c>
    </row>
    <row r="34" spans="1:127" ht="12.75">
      <c r="A34" s="11" t="s">
        <v>125</v>
      </c>
      <c r="B34" s="6">
        <v>9552.14</v>
      </c>
      <c r="C34" s="6">
        <v>2044.14</v>
      </c>
      <c r="D34" s="6">
        <v>478.44</v>
      </c>
      <c r="E34" s="6">
        <v>664.32</v>
      </c>
      <c r="F34" s="6">
        <v>946.32</v>
      </c>
      <c r="G34" s="6">
        <v>1063.86</v>
      </c>
      <c r="H34" s="6">
        <v>1005.47</v>
      </c>
      <c r="I34" s="6">
        <v>773.91</v>
      </c>
      <c r="J34" s="6">
        <v>531.48</v>
      </c>
      <c r="K34" s="6">
        <v>448.59</v>
      </c>
      <c r="L34" s="6">
        <v>324.85</v>
      </c>
      <c r="M34" s="6">
        <v>333.14</v>
      </c>
      <c r="N34" s="6">
        <v>578.66</v>
      </c>
      <c r="O34" s="6">
        <v>176.17</v>
      </c>
      <c r="P34" s="6">
        <v>121.79</v>
      </c>
      <c r="Q34" s="6">
        <v>43</v>
      </c>
      <c r="R34" s="6">
        <v>18</v>
      </c>
      <c r="T34" s="11" t="s">
        <v>125</v>
      </c>
      <c r="U34" s="5">
        <v>5364.71</v>
      </c>
      <c r="V34" s="5">
        <v>455.25</v>
      </c>
      <c r="W34" s="5"/>
      <c r="X34" s="14">
        <v>8.486013223454762</v>
      </c>
      <c r="Z34" s="11" t="s">
        <v>125</v>
      </c>
      <c r="AA34" s="5">
        <v>16916.26</v>
      </c>
      <c r="AB34" s="5">
        <v>2362.28</v>
      </c>
      <c r="AC34" s="5">
        <v>1172.84</v>
      </c>
      <c r="AD34" s="5"/>
      <c r="AE34" s="14">
        <v>13.964552448354425</v>
      </c>
      <c r="AF34" s="14">
        <v>6.933211005269486</v>
      </c>
      <c r="AG34" s="9"/>
      <c r="AH34" s="11" t="s">
        <v>125</v>
      </c>
      <c r="AI34" s="5">
        <v>19910.64</v>
      </c>
      <c r="AJ34" s="5">
        <v>3006.35</v>
      </c>
      <c r="AK34" s="5">
        <v>3961.67</v>
      </c>
      <c r="AL34" s="5">
        <v>6</v>
      </c>
      <c r="AM34" s="5"/>
      <c r="AN34" s="14">
        <v>15.09921328495719</v>
      </c>
      <c r="AO34" s="14">
        <v>19.89725091709759</v>
      </c>
      <c r="AP34" s="14">
        <v>0.030134641578573065</v>
      </c>
      <c r="AR34" s="36" t="s">
        <v>125</v>
      </c>
      <c r="AS34" s="5">
        <v>4238.77</v>
      </c>
      <c r="AT34" s="5">
        <v>6585.55</v>
      </c>
      <c r="AU34" s="5">
        <v>6024.62</v>
      </c>
      <c r="AV34" s="5">
        <v>666.26</v>
      </c>
      <c r="AW34" s="5">
        <v>2084.68</v>
      </c>
      <c r="AX34" s="5">
        <v>215.26</v>
      </c>
      <c r="AY34" s="5"/>
      <c r="AZ34" s="5">
        <v>34.8</v>
      </c>
      <c r="BA34" s="5">
        <v>78.78</v>
      </c>
      <c r="BB34" s="5">
        <v>228.18</v>
      </c>
      <c r="BC34" s="5">
        <v>42.66</v>
      </c>
      <c r="BD34" s="5">
        <v>105.69</v>
      </c>
      <c r="BE34" s="5">
        <v>12</v>
      </c>
      <c r="BF34" s="5"/>
      <c r="BG34" s="37">
        <v>0.8209928823691777</v>
      </c>
      <c r="BH34" s="14">
        <v>2.633388644387083</v>
      </c>
      <c r="BI34" s="37">
        <v>5.069842853579447</v>
      </c>
      <c r="BJ34" s="37">
        <v>5.57465390690328</v>
      </c>
      <c r="BK34" s="37"/>
      <c r="BM34" s="11" t="s">
        <v>125</v>
      </c>
      <c r="BN34" s="6">
        <v>14761.54</v>
      </c>
      <c r="BO34" s="6">
        <v>2495.1</v>
      </c>
      <c r="BP34" s="5"/>
      <c r="BQ34" s="14">
        <v>16.90270798304242</v>
      </c>
      <c r="BS34" s="11" t="s">
        <v>125</v>
      </c>
      <c r="BT34" s="5">
        <v>5749.01</v>
      </c>
      <c r="BU34" s="5">
        <v>582.13</v>
      </c>
      <c r="BV34" s="5"/>
      <c r="BW34" s="14">
        <v>10.125743388861734</v>
      </c>
      <c r="BY34" s="11" t="s">
        <v>125</v>
      </c>
      <c r="BZ34" s="5">
        <v>3134.21</v>
      </c>
      <c r="CA34" s="5">
        <v>35.22</v>
      </c>
      <c r="CB34" s="5">
        <v>2905.89</v>
      </c>
      <c r="CC34" s="5">
        <v>30.21</v>
      </c>
      <c r="CD34" s="5"/>
      <c r="CE34" s="14">
        <v>1.1237281484010324</v>
      </c>
      <c r="CF34" s="14">
        <v>1.0396126487926247</v>
      </c>
      <c r="CH34" s="11" t="s">
        <v>125</v>
      </c>
      <c r="CI34" s="5">
        <v>6810.03</v>
      </c>
      <c r="CJ34" s="5">
        <v>193.43</v>
      </c>
      <c r="CK34" s="5">
        <v>747.88</v>
      </c>
      <c r="CL34" s="5"/>
      <c r="CM34" s="14">
        <v>2.8403692788431183</v>
      </c>
      <c r="CN34" s="14">
        <v>10.982036789852614</v>
      </c>
      <c r="CP34" s="11" t="s">
        <v>125</v>
      </c>
      <c r="CQ34" s="5">
        <v>2492.85</v>
      </c>
      <c r="CR34" s="5">
        <v>756.58</v>
      </c>
      <c r="CS34" s="5">
        <v>141.55</v>
      </c>
      <c r="CT34" s="5"/>
      <c r="CU34" s="14">
        <v>30.350001002868204</v>
      </c>
      <c r="CV34" s="14">
        <v>5.678239765729988</v>
      </c>
      <c r="CX34" s="11" t="s">
        <v>125</v>
      </c>
      <c r="CY34" s="5">
        <v>9298.02</v>
      </c>
      <c r="CZ34" s="5">
        <v>111.04</v>
      </c>
      <c r="DA34" s="5"/>
      <c r="DB34" s="14">
        <v>1.1942327506286285</v>
      </c>
      <c r="DD34" s="11" t="s">
        <v>125</v>
      </c>
      <c r="DE34" s="5">
        <v>644.98</v>
      </c>
      <c r="DF34" s="5">
        <v>9</v>
      </c>
      <c r="DG34" s="5">
        <v>36.94</v>
      </c>
      <c r="DH34" s="5"/>
      <c r="DI34" s="5">
        <v>8616.61</v>
      </c>
      <c r="DJ34" s="5">
        <v>383.6</v>
      </c>
      <c r="DK34" s="5">
        <v>839.2</v>
      </c>
      <c r="DL34" s="5"/>
      <c r="DM34" s="101">
        <f t="shared" si="0"/>
        <v>4.239012955658802</v>
      </c>
      <c r="DN34" s="101">
        <f t="shared" si="1"/>
        <v>9.459930746232558</v>
      </c>
      <c r="DS34" s="11" t="s">
        <v>125</v>
      </c>
      <c r="DT34" s="6">
        <v>14761.54</v>
      </c>
      <c r="DU34" s="5">
        <v>4236.41</v>
      </c>
      <c r="DV34" s="5"/>
      <c r="DW34" s="97">
        <v>28.698970432624236</v>
      </c>
    </row>
    <row r="35" spans="1:127" ht="12.75" customHeight="1">
      <c r="A35" s="12" t="s">
        <v>145</v>
      </c>
      <c r="B35" s="6">
        <v>4550.37</v>
      </c>
      <c r="C35" s="6">
        <v>826.77</v>
      </c>
      <c r="D35" s="6">
        <v>177.25</v>
      </c>
      <c r="E35" s="6">
        <v>422.27</v>
      </c>
      <c r="F35" s="6">
        <v>707.28</v>
      </c>
      <c r="G35" s="6">
        <v>539.4</v>
      </c>
      <c r="H35" s="6">
        <v>368.39</v>
      </c>
      <c r="I35" s="6">
        <v>292.29</v>
      </c>
      <c r="J35" s="6">
        <v>215.72</v>
      </c>
      <c r="K35" s="6">
        <v>222.34</v>
      </c>
      <c r="L35" s="6">
        <v>188.58</v>
      </c>
      <c r="M35" s="6">
        <v>148.69</v>
      </c>
      <c r="N35" s="6">
        <v>265.51</v>
      </c>
      <c r="O35" s="6">
        <v>102.02</v>
      </c>
      <c r="P35" s="6">
        <v>47.83</v>
      </c>
      <c r="Q35" s="6">
        <v>23.03</v>
      </c>
      <c r="R35" s="6">
        <v>3</v>
      </c>
      <c r="T35" s="12" t="s">
        <v>145</v>
      </c>
      <c r="U35" s="5">
        <v>2906.14</v>
      </c>
      <c r="V35" s="5">
        <v>167.73</v>
      </c>
      <c r="W35" s="5"/>
      <c r="X35" s="14">
        <v>5.771573289655694</v>
      </c>
      <c r="Z35" s="12" t="s">
        <v>145</v>
      </c>
      <c r="AA35" s="5">
        <v>7913.55</v>
      </c>
      <c r="AB35" s="5">
        <v>906.05</v>
      </c>
      <c r="AC35" s="5">
        <v>403.46</v>
      </c>
      <c r="AD35" s="5"/>
      <c r="AE35" s="14">
        <v>11.449349533395251</v>
      </c>
      <c r="AF35" s="14">
        <v>5.098343979629875</v>
      </c>
      <c r="AG35" s="9"/>
      <c r="AH35" s="12" t="s">
        <v>145</v>
      </c>
      <c r="AI35" s="5">
        <v>9270.42</v>
      </c>
      <c r="AJ35" s="5">
        <v>787.22</v>
      </c>
      <c r="AK35" s="5">
        <v>1557.97</v>
      </c>
      <c r="AL35" s="5">
        <v>12</v>
      </c>
      <c r="AM35" s="5"/>
      <c r="AN35" s="14">
        <v>8.491740395796523</v>
      </c>
      <c r="AO35" s="14">
        <v>16.80581893808479</v>
      </c>
      <c r="AP35" s="14">
        <v>0.12944397341220784</v>
      </c>
      <c r="AR35" s="24" t="s">
        <v>145</v>
      </c>
      <c r="AS35" s="5">
        <v>1573.97</v>
      </c>
      <c r="AT35" s="5">
        <v>3776.04</v>
      </c>
      <c r="AU35" s="5">
        <v>2606.06</v>
      </c>
      <c r="AV35" s="5">
        <v>366.36</v>
      </c>
      <c r="AW35" s="5">
        <v>850.61</v>
      </c>
      <c r="AX35" s="5">
        <v>75.3</v>
      </c>
      <c r="AY35" s="5"/>
      <c r="AZ35" s="5">
        <v>6</v>
      </c>
      <c r="BA35" s="5">
        <v>39.17</v>
      </c>
      <c r="BB35" s="5">
        <v>130.72</v>
      </c>
      <c r="BC35" s="5">
        <v>18.24</v>
      </c>
      <c r="BD35" s="5">
        <v>37.96</v>
      </c>
      <c r="BE35" s="5">
        <v>3</v>
      </c>
      <c r="BF35" s="5"/>
      <c r="BG35" s="37">
        <v>0.3812016747460244</v>
      </c>
      <c r="BH35" s="14">
        <v>2.7877471304564296</v>
      </c>
      <c r="BI35" s="37">
        <v>4.462679723962803</v>
      </c>
      <c r="BJ35" s="37">
        <v>3.9840637450199203</v>
      </c>
      <c r="BK35" s="37"/>
      <c r="BM35" s="12" t="s">
        <v>145</v>
      </c>
      <c r="BN35" s="6">
        <v>7299.05</v>
      </c>
      <c r="BO35" s="6">
        <v>1003.15</v>
      </c>
      <c r="BP35" s="5"/>
      <c r="BQ35" s="14">
        <v>13.743569368616463</v>
      </c>
      <c r="BS35" s="12" t="s">
        <v>145</v>
      </c>
      <c r="BT35" s="5">
        <v>2396.49</v>
      </c>
      <c r="BU35" s="5">
        <v>260.04</v>
      </c>
      <c r="BV35" s="5"/>
      <c r="BW35" s="14">
        <v>10.85086939649237</v>
      </c>
      <c r="BY35" s="12" t="s">
        <v>145</v>
      </c>
      <c r="BZ35" s="5">
        <v>1280.85</v>
      </c>
      <c r="CA35" s="5">
        <v>18.84</v>
      </c>
      <c r="CB35" s="5">
        <v>1365.5</v>
      </c>
      <c r="CC35" s="5">
        <v>22.47</v>
      </c>
      <c r="CD35" s="5"/>
      <c r="CE35" s="14">
        <v>1.4708982316430497</v>
      </c>
      <c r="CF35" s="14">
        <v>1.6455510801904063</v>
      </c>
      <c r="CH35" s="12" t="s">
        <v>145</v>
      </c>
      <c r="CI35" s="5">
        <v>3764.6</v>
      </c>
      <c r="CJ35" s="5">
        <v>54.43</v>
      </c>
      <c r="CK35" s="5">
        <v>232.4</v>
      </c>
      <c r="CL35" s="5"/>
      <c r="CM35" s="14">
        <v>1.4458375391807894</v>
      </c>
      <c r="CN35" s="14">
        <v>6.173298624023801</v>
      </c>
      <c r="CP35" s="12" t="s">
        <v>145</v>
      </c>
      <c r="CQ35" s="5">
        <v>1294.95</v>
      </c>
      <c r="CR35" s="5">
        <v>525.32</v>
      </c>
      <c r="CS35" s="5">
        <v>83.11</v>
      </c>
      <c r="CT35" s="5"/>
      <c r="CU35" s="14">
        <v>40.566817251631335</v>
      </c>
      <c r="CV35" s="14">
        <v>6.418008417313409</v>
      </c>
      <c r="CX35" s="12" t="s">
        <v>145</v>
      </c>
      <c r="CY35" s="5">
        <v>4384.13</v>
      </c>
      <c r="CZ35" s="5">
        <v>50.62</v>
      </c>
      <c r="DA35" s="5"/>
      <c r="DB35" s="14">
        <v>1.154619046424262</v>
      </c>
      <c r="DD35" s="12" t="s">
        <v>145</v>
      </c>
      <c r="DE35" s="5">
        <v>646.99</v>
      </c>
      <c r="DF35" s="5">
        <v>6.69</v>
      </c>
      <c r="DG35" s="5">
        <v>42.57</v>
      </c>
      <c r="DH35" s="5"/>
      <c r="DI35" s="5">
        <v>3744.14</v>
      </c>
      <c r="DJ35" s="5">
        <v>144.45</v>
      </c>
      <c r="DK35" s="5">
        <v>314.02</v>
      </c>
      <c r="DL35" s="5"/>
      <c r="DM35" s="101">
        <f t="shared" si="0"/>
        <v>3.441938635385424</v>
      </c>
      <c r="DN35" s="101">
        <f t="shared" si="1"/>
        <v>8.12068875209798</v>
      </c>
      <c r="DS35" s="12" t="s">
        <v>145</v>
      </c>
      <c r="DT35" s="6">
        <v>7299.05</v>
      </c>
      <c r="DU35" s="5">
        <v>1855.83</v>
      </c>
      <c r="DV35" s="5"/>
      <c r="DW35" s="97">
        <v>25.425637582973128</v>
      </c>
    </row>
    <row r="36" spans="1:127" ht="12.75">
      <c r="A36" s="11" t="s">
        <v>127</v>
      </c>
      <c r="B36" s="6">
        <v>4934.74</v>
      </c>
      <c r="C36" s="6">
        <v>1220.57</v>
      </c>
      <c r="D36" s="6">
        <v>335.88</v>
      </c>
      <c r="E36" s="6">
        <v>382.46</v>
      </c>
      <c r="F36" s="6">
        <v>423.38</v>
      </c>
      <c r="G36" s="6">
        <v>507.17</v>
      </c>
      <c r="H36" s="6">
        <v>462.06</v>
      </c>
      <c r="I36" s="6">
        <v>345.41</v>
      </c>
      <c r="J36" s="6">
        <v>255.1</v>
      </c>
      <c r="K36" s="6">
        <v>212.48</v>
      </c>
      <c r="L36" s="6">
        <v>195.86</v>
      </c>
      <c r="M36" s="6">
        <v>156.94</v>
      </c>
      <c r="N36" s="6">
        <v>295.96</v>
      </c>
      <c r="O36" s="6">
        <v>68.71</v>
      </c>
      <c r="P36" s="6">
        <v>54.1</v>
      </c>
      <c r="Q36" s="6">
        <v>18.66</v>
      </c>
      <c r="R36" s="6">
        <v>0</v>
      </c>
      <c r="T36" s="11" t="s">
        <v>127</v>
      </c>
      <c r="U36" s="5">
        <v>2615.95</v>
      </c>
      <c r="V36" s="5">
        <v>215.49</v>
      </c>
      <c r="W36" s="5"/>
      <c r="X36" s="14">
        <v>8.237542766490186</v>
      </c>
      <c r="Z36" s="11" t="s">
        <v>127</v>
      </c>
      <c r="AA36" s="5">
        <v>8846.85</v>
      </c>
      <c r="AB36" s="5">
        <v>1108.91</v>
      </c>
      <c r="AC36" s="5">
        <v>537.63</v>
      </c>
      <c r="AD36" s="5"/>
      <c r="AE36" s="14">
        <v>12.534517935762446</v>
      </c>
      <c r="AF36" s="14">
        <v>6.077078282100409</v>
      </c>
      <c r="AG36" s="9"/>
      <c r="AH36" s="11" t="s">
        <v>127</v>
      </c>
      <c r="AI36" s="5">
        <v>10238.88</v>
      </c>
      <c r="AJ36" s="5">
        <v>604.99</v>
      </c>
      <c r="AK36" s="5">
        <v>1833.41</v>
      </c>
      <c r="AL36" s="5">
        <v>0</v>
      </c>
      <c r="AM36" s="5"/>
      <c r="AN36" s="14">
        <v>5.908751738471397</v>
      </c>
      <c r="AO36" s="14">
        <v>17.906353038613602</v>
      </c>
      <c r="AP36" s="14">
        <v>0</v>
      </c>
      <c r="AR36" s="36" t="s">
        <v>127</v>
      </c>
      <c r="AS36" s="5">
        <v>2384.54</v>
      </c>
      <c r="AT36" s="5">
        <v>3397.42</v>
      </c>
      <c r="AU36" s="5">
        <v>3048.35</v>
      </c>
      <c r="AV36" s="5">
        <v>330.65</v>
      </c>
      <c r="AW36" s="5">
        <v>897.98</v>
      </c>
      <c r="AX36" s="5">
        <v>126.65</v>
      </c>
      <c r="AY36" s="5"/>
      <c r="AZ36" s="5">
        <v>20.82</v>
      </c>
      <c r="BA36" s="5">
        <v>48.84</v>
      </c>
      <c r="BB36" s="5">
        <v>121.83</v>
      </c>
      <c r="BC36" s="5">
        <v>18</v>
      </c>
      <c r="BD36" s="5">
        <v>34.7</v>
      </c>
      <c r="BE36" s="5">
        <v>9</v>
      </c>
      <c r="BF36" s="5"/>
      <c r="BG36" s="37">
        <v>0.8731243761899569</v>
      </c>
      <c r="BH36" s="14">
        <v>2.784213493260453</v>
      </c>
      <c r="BI36" s="37">
        <v>3.8642286019733176</v>
      </c>
      <c r="BJ36" s="37">
        <v>7.106198183971575</v>
      </c>
      <c r="BK36" s="37"/>
      <c r="BM36" s="11" t="s">
        <v>127</v>
      </c>
      <c r="BN36" s="6">
        <v>7532.74</v>
      </c>
      <c r="BO36" s="6">
        <v>1259.59</v>
      </c>
      <c r="BP36" s="5"/>
      <c r="BQ36" s="14">
        <v>16.72153824504762</v>
      </c>
      <c r="BS36" s="11" t="s">
        <v>127</v>
      </c>
      <c r="BT36" s="5">
        <v>3068.12</v>
      </c>
      <c r="BU36" s="5">
        <v>272.68</v>
      </c>
      <c r="BV36" s="5"/>
      <c r="BW36" s="14">
        <v>8.887527215363153</v>
      </c>
      <c r="BY36" s="11" t="s">
        <v>127</v>
      </c>
      <c r="BZ36" s="5">
        <v>1501.56</v>
      </c>
      <c r="CA36" s="5">
        <v>18.78</v>
      </c>
      <c r="CB36" s="5">
        <v>1599.43</v>
      </c>
      <c r="CC36" s="5">
        <v>30.03</v>
      </c>
      <c r="CD36" s="5"/>
      <c r="CE36" s="14">
        <v>1.2506992727563335</v>
      </c>
      <c r="CF36" s="14">
        <v>1.8775438750054707</v>
      </c>
      <c r="CH36" s="11" t="s">
        <v>127</v>
      </c>
      <c r="CI36" s="5">
        <v>3423.24</v>
      </c>
      <c r="CJ36" s="5">
        <v>92.61</v>
      </c>
      <c r="CK36" s="5">
        <v>463.07</v>
      </c>
      <c r="CL36" s="5"/>
      <c r="CM36" s="14">
        <v>2.705331790934904</v>
      </c>
      <c r="CN36" s="14">
        <v>13.527243196503896</v>
      </c>
      <c r="CP36" s="11" t="s">
        <v>127</v>
      </c>
      <c r="CQ36" s="5">
        <v>1362.04</v>
      </c>
      <c r="CR36" s="5">
        <v>407.44</v>
      </c>
      <c r="CS36" s="5">
        <v>78.93</v>
      </c>
      <c r="CT36" s="5"/>
      <c r="CU36" s="14">
        <v>29.913952600511003</v>
      </c>
      <c r="CV36" s="14">
        <v>5.7949839945963415</v>
      </c>
      <c r="CX36" s="11" t="s">
        <v>127</v>
      </c>
      <c r="CY36" s="5">
        <v>4446.88</v>
      </c>
      <c r="CZ36" s="5">
        <v>62.74</v>
      </c>
      <c r="DA36" s="5"/>
      <c r="DB36" s="14">
        <v>1.4108768394919584</v>
      </c>
      <c r="DD36" s="11" t="s">
        <v>127</v>
      </c>
      <c r="DE36" s="5">
        <v>1600.13</v>
      </c>
      <c r="DF36" s="5">
        <v>56.79</v>
      </c>
      <c r="DG36" s="5">
        <v>134.92</v>
      </c>
      <c r="DH36" s="5"/>
      <c r="DI36" s="5">
        <v>2791.38</v>
      </c>
      <c r="DJ36" s="5">
        <v>122.35</v>
      </c>
      <c r="DK36" s="5">
        <v>276.63</v>
      </c>
      <c r="DL36" s="5"/>
      <c r="DM36" s="101">
        <f t="shared" si="0"/>
        <v>4.079234705146977</v>
      </c>
      <c r="DN36" s="101">
        <f t="shared" si="1"/>
        <v>9.371491810334028</v>
      </c>
      <c r="DS36" s="11" t="s">
        <v>127</v>
      </c>
      <c r="DT36" s="6">
        <v>7532.74</v>
      </c>
      <c r="DU36" s="5">
        <v>2047.19</v>
      </c>
      <c r="DV36" s="5"/>
      <c r="DW36" s="97">
        <v>27.17722900299227</v>
      </c>
    </row>
    <row r="37" spans="1:127" ht="12.75">
      <c r="A37" s="11" t="s">
        <v>128</v>
      </c>
      <c r="B37" s="6">
        <v>4447.22</v>
      </c>
      <c r="C37" s="6">
        <v>884.36</v>
      </c>
      <c r="D37" s="6">
        <v>233.8</v>
      </c>
      <c r="E37" s="6">
        <v>352.56</v>
      </c>
      <c r="F37" s="6">
        <v>485.67</v>
      </c>
      <c r="G37" s="6">
        <v>487.81</v>
      </c>
      <c r="H37" s="6">
        <v>466.63</v>
      </c>
      <c r="I37" s="6">
        <v>351.8</v>
      </c>
      <c r="J37" s="6">
        <v>216.97</v>
      </c>
      <c r="K37" s="6">
        <v>176.83</v>
      </c>
      <c r="L37" s="6">
        <v>167.05</v>
      </c>
      <c r="M37" s="6">
        <v>147.18</v>
      </c>
      <c r="N37" s="6">
        <v>267.89</v>
      </c>
      <c r="O37" s="6">
        <v>114.38</v>
      </c>
      <c r="P37" s="6">
        <v>66.57</v>
      </c>
      <c r="Q37" s="6">
        <v>18.72</v>
      </c>
      <c r="R37" s="6">
        <v>9</v>
      </c>
      <c r="T37" s="11" t="s">
        <v>128</v>
      </c>
      <c r="U37" s="5">
        <v>2502.54</v>
      </c>
      <c r="V37" s="5">
        <v>210.02</v>
      </c>
      <c r="W37" s="5"/>
      <c r="X37" s="14">
        <v>8.392273450174622</v>
      </c>
      <c r="Z37" s="11" t="s">
        <v>128</v>
      </c>
      <c r="AA37" s="5">
        <v>7423.56</v>
      </c>
      <c r="AB37" s="5">
        <v>991.3</v>
      </c>
      <c r="AC37" s="5">
        <v>514.05</v>
      </c>
      <c r="AD37" s="5"/>
      <c r="AE37" s="14">
        <v>13.353431507255278</v>
      </c>
      <c r="AF37" s="14">
        <v>6.924575271163699</v>
      </c>
      <c r="AG37" s="9"/>
      <c r="AH37" s="11" t="s">
        <v>128</v>
      </c>
      <c r="AI37" s="5">
        <v>8863.05</v>
      </c>
      <c r="AJ37" s="5">
        <v>300.68</v>
      </c>
      <c r="AK37" s="5">
        <v>1703.9</v>
      </c>
      <c r="AL37" s="5">
        <v>0</v>
      </c>
      <c r="AM37" s="5"/>
      <c r="AN37" s="14">
        <v>3.392511607178116</v>
      </c>
      <c r="AO37" s="14">
        <v>19.22475897123451</v>
      </c>
      <c r="AP37" s="14">
        <v>0</v>
      </c>
      <c r="AR37" s="36" t="s">
        <v>128</v>
      </c>
      <c r="AS37" s="5">
        <v>1721.16</v>
      </c>
      <c r="AT37" s="5">
        <v>3015.24</v>
      </c>
      <c r="AU37" s="5">
        <v>2625.39</v>
      </c>
      <c r="AV37" s="5">
        <v>294.36</v>
      </c>
      <c r="AW37" s="5">
        <v>1057.41</v>
      </c>
      <c r="AX37" s="5">
        <v>98.31</v>
      </c>
      <c r="AY37" s="5"/>
      <c r="AZ37" s="5">
        <v>0</v>
      </c>
      <c r="BA37" s="5">
        <v>42.84</v>
      </c>
      <c r="BB37" s="5">
        <v>108.99</v>
      </c>
      <c r="BC37" s="5">
        <v>21</v>
      </c>
      <c r="BD37" s="5">
        <v>40.72</v>
      </c>
      <c r="BE37" s="5">
        <v>9</v>
      </c>
      <c r="BF37" s="5"/>
      <c r="BG37" s="37">
        <v>0</v>
      </c>
      <c r="BH37" s="14">
        <v>2.9120520843337565</v>
      </c>
      <c r="BI37" s="37">
        <v>3.8509187543147876</v>
      </c>
      <c r="BJ37" s="37">
        <v>9.1547146780592</v>
      </c>
      <c r="BK37" s="37"/>
      <c r="BM37" s="11" t="s">
        <v>128</v>
      </c>
      <c r="BN37" s="6">
        <v>6875.41</v>
      </c>
      <c r="BO37" s="6">
        <v>1101.61</v>
      </c>
      <c r="BP37" s="5"/>
      <c r="BQ37" s="14">
        <v>16.022462660408614</v>
      </c>
      <c r="BS37" s="11" t="s">
        <v>128</v>
      </c>
      <c r="BT37" s="5">
        <v>2577.89</v>
      </c>
      <c r="BU37" s="5">
        <v>289.92</v>
      </c>
      <c r="BV37" s="5"/>
      <c r="BW37" s="14">
        <v>11.246406945214886</v>
      </c>
      <c r="BY37" s="11" t="s">
        <v>128</v>
      </c>
      <c r="BZ37" s="5">
        <v>1381.96</v>
      </c>
      <c r="CA37" s="5">
        <v>10.41</v>
      </c>
      <c r="CB37" s="5">
        <v>1289.16</v>
      </c>
      <c r="CC37" s="5">
        <v>16.95</v>
      </c>
      <c r="CD37" s="5"/>
      <c r="CE37" s="14">
        <v>0.7532779530521868</v>
      </c>
      <c r="CF37" s="14">
        <v>1.3148096434887833</v>
      </c>
      <c r="CH37" s="11" t="s">
        <v>128</v>
      </c>
      <c r="CI37" s="5">
        <v>3304.04</v>
      </c>
      <c r="CJ37" s="5">
        <v>63.46</v>
      </c>
      <c r="CK37" s="5">
        <v>333.6</v>
      </c>
      <c r="CL37" s="5"/>
      <c r="CM37" s="14">
        <v>1.9206789264052493</v>
      </c>
      <c r="CN37" s="14">
        <v>10.096730063800681</v>
      </c>
      <c r="CP37" s="11" t="s">
        <v>128</v>
      </c>
      <c r="CQ37" s="5">
        <v>1273.31</v>
      </c>
      <c r="CR37" s="5">
        <v>358.17</v>
      </c>
      <c r="CS37" s="5">
        <v>64.44</v>
      </c>
      <c r="CT37" s="5"/>
      <c r="CU37" s="14">
        <v>28.129049485199992</v>
      </c>
      <c r="CV37" s="14">
        <v>5.060825721937313</v>
      </c>
      <c r="CX37" s="11" t="s">
        <v>128</v>
      </c>
      <c r="CY37" s="5">
        <v>4421.45</v>
      </c>
      <c r="CZ37" s="5">
        <v>71.96</v>
      </c>
      <c r="DA37" s="5"/>
      <c r="DB37" s="14">
        <v>1.6275203835845706</v>
      </c>
      <c r="DD37" s="11" t="s">
        <v>128</v>
      </c>
      <c r="DE37" s="5">
        <v>127.81</v>
      </c>
      <c r="DF37" s="5">
        <v>0</v>
      </c>
      <c r="DG37" s="5">
        <v>4.74</v>
      </c>
      <c r="DH37" s="5"/>
      <c r="DI37" s="5">
        <v>4204.5</v>
      </c>
      <c r="DJ37" s="5">
        <v>102.9</v>
      </c>
      <c r="DK37" s="5">
        <v>256.87</v>
      </c>
      <c r="DL37" s="5"/>
      <c r="DM37" s="101">
        <f t="shared" si="0"/>
        <v>2.3751762916319468</v>
      </c>
      <c r="DN37" s="101">
        <f t="shared" si="1"/>
        <v>6.038579880017819</v>
      </c>
      <c r="DS37" s="11" t="s">
        <v>128</v>
      </c>
      <c r="DT37" s="6">
        <v>6875.41</v>
      </c>
      <c r="DU37" s="5">
        <v>2094.78</v>
      </c>
      <c r="DV37" s="5"/>
      <c r="DW37" s="97">
        <v>30.4677102892773</v>
      </c>
    </row>
    <row r="38" spans="1:127" ht="12.75">
      <c r="A38" s="11" t="s">
        <v>129</v>
      </c>
      <c r="B38" s="6">
        <v>3387.25</v>
      </c>
      <c r="C38" s="6">
        <v>823.11</v>
      </c>
      <c r="D38" s="6">
        <v>142.03</v>
      </c>
      <c r="E38" s="6">
        <v>291.58</v>
      </c>
      <c r="F38" s="6">
        <v>403.22</v>
      </c>
      <c r="G38" s="6">
        <v>395.49</v>
      </c>
      <c r="H38" s="6">
        <v>342.23</v>
      </c>
      <c r="I38" s="6">
        <v>242.57</v>
      </c>
      <c r="J38" s="6">
        <v>177.85</v>
      </c>
      <c r="K38" s="6">
        <v>124.73</v>
      </c>
      <c r="L38" s="6">
        <v>85.94</v>
      </c>
      <c r="M38" s="6">
        <v>83.53</v>
      </c>
      <c r="N38" s="6">
        <v>154.1</v>
      </c>
      <c r="O38" s="6">
        <v>51.44</v>
      </c>
      <c r="P38" s="6">
        <v>40.27</v>
      </c>
      <c r="Q38" s="6">
        <v>21.54</v>
      </c>
      <c r="R38" s="6">
        <v>7.62</v>
      </c>
      <c r="T38" s="11" t="s">
        <v>129</v>
      </c>
      <c r="U38" s="5">
        <v>2105.38</v>
      </c>
      <c r="V38" s="5">
        <v>137.87</v>
      </c>
      <c r="W38" s="5"/>
      <c r="X38" s="14">
        <v>6.548461560383399</v>
      </c>
      <c r="Z38" s="11" t="s">
        <v>129</v>
      </c>
      <c r="AA38" s="5">
        <v>6264.94</v>
      </c>
      <c r="AB38" s="5">
        <v>597.05</v>
      </c>
      <c r="AC38" s="5">
        <v>247.4</v>
      </c>
      <c r="AD38" s="5"/>
      <c r="AE38" s="14">
        <v>9.530019441526974</v>
      </c>
      <c r="AF38" s="14">
        <v>3.9489604050477745</v>
      </c>
      <c r="AG38" s="9"/>
      <c r="AH38" s="11" t="s">
        <v>129</v>
      </c>
      <c r="AI38" s="5">
        <v>7093.91</v>
      </c>
      <c r="AJ38" s="5">
        <v>1408.61</v>
      </c>
      <c r="AK38" s="5">
        <v>971.15</v>
      </c>
      <c r="AL38" s="5">
        <v>3.06</v>
      </c>
      <c r="AM38" s="5"/>
      <c r="AN38" s="14">
        <v>19.856609401585303</v>
      </c>
      <c r="AO38" s="14">
        <v>13.68991148745896</v>
      </c>
      <c r="AP38" s="14">
        <v>0.043135590950547725</v>
      </c>
      <c r="AR38" s="36" t="s">
        <v>129</v>
      </c>
      <c r="AS38" s="5">
        <v>1634.24</v>
      </c>
      <c r="AT38" s="5">
        <v>2613.09</v>
      </c>
      <c r="AU38" s="5">
        <v>1995.45</v>
      </c>
      <c r="AV38" s="5">
        <v>175.79</v>
      </c>
      <c r="AW38" s="5">
        <v>564.51</v>
      </c>
      <c r="AX38" s="5">
        <v>59.37</v>
      </c>
      <c r="AY38" s="5"/>
      <c r="AZ38" s="5">
        <v>4.56</v>
      </c>
      <c r="BA38" s="5">
        <v>23.98</v>
      </c>
      <c r="BB38" s="5">
        <v>47.99</v>
      </c>
      <c r="BC38" s="5">
        <v>6</v>
      </c>
      <c r="BD38" s="5">
        <v>30.24</v>
      </c>
      <c r="BE38" s="5">
        <v>3</v>
      </c>
      <c r="BF38" s="5"/>
      <c r="BG38" s="37">
        <v>0.27902878402193065</v>
      </c>
      <c r="BH38" s="14">
        <v>1.629695276036561</v>
      </c>
      <c r="BI38" s="37">
        <v>5.35685816017431</v>
      </c>
      <c r="BJ38" s="37">
        <v>5.053057099545225</v>
      </c>
      <c r="BK38" s="37"/>
      <c r="BM38" s="11" t="s">
        <v>129</v>
      </c>
      <c r="BN38" s="6">
        <v>5128.85</v>
      </c>
      <c r="BO38" s="6">
        <v>529.6</v>
      </c>
      <c r="BP38" s="5"/>
      <c r="BQ38" s="14">
        <v>10.325901517884125</v>
      </c>
      <c r="BS38" s="11" t="s">
        <v>129</v>
      </c>
      <c r="BT38" s="5">
        <v>1644.06</v>
      </c>
      <c r="BU38" s="5">
        <v>206.93</v>
      </c>
      <c r="BV38" s="5"/>
      <c r="BW38" s="14">
        <v>12.586523606194422</v>
      </c>
      <c r="BY38" s="11" t="s">
        <v>129</v>
      </c>
      <c r="BZ38" s="5">
        <v>970.8</v>
      </c>
      <c r="CA38" s="5">
        <v>10.11</v>
      </c>
      <c r="CB38" s="5">
        <v>1008.54</v>
      </c>
      <c r="CC38" s="5">
        <v>19.41</v>
      </c>
      <c r="CD38" s="5"/>
      <c r="CE38" s="14">
        <v>1.0414091470951792</v>
      </c>
      <c r="CF38" s="14">
        <v>1.9245642215479803</v>
      </c>
      <c r="CH38" s="11" t="s">
        <v>129</v>
      </c>
      <c r="CI38" s="5">
        <v>2622.89</v>
      </c>
      <c r="CJ38" s="5">
        <v>57.15</v>
      </c>
      <c r="CK38" s="5">
        <v>232.74</v>
      </c>
      <c r="CL38" s="5"/>
      <c r="CM38" s="14">
        <v>2.178894273110958</v>
      </c>
      <c r="CN38" s="14">
        <v>8.87341825238573</v>
      </c>
      <c r="CP38" s="11" t="s">
        <v>129</v>
      </c>
      <c r="CQ38" s="5">
        <v>916.18</v>
      </c>
      <c r="CR38" s="5">
        <v>362.14</v>
      </c>
      <c r="CS38" s="5">
        <v>80.42</v>
      </c>
      <c r="CT38" s="5"/>
      <c r="CU38" s="14">
        <v>39.52716715055993</v>
      </c>
      <c r="CV38" s="14">
        <v>8.777751096946016</v>
      </c>
      <c r="CX38" s="11" t="s">
        <v>129</v>
      </c>
      <c r="CY38" s="5">
        <v>3089.95</v>
      </c>
      <c r="CZ38" s="5">
        <v>71.99</v>
      </c>
      <c r="DA38" s="5"/>
      <c r="DB38" s="14">
        <v>2.3298111619929127</v>
      </c>
      <c r="DD38" s="11" t="s">
        <v>129</v>
      </c>
      <c r="DE38" s="5">
        <v>543.47</v>
      </c>
      <c r="DF38" s="5">
        <v>4.14</v>
      </c>
      <c r="DG38" s="5">
        <v>10.47</v>
      </c>
      <c r="DH38" s="5"/>
      <c r="DI38" s="5">
        <v>2520.01</v>
      </c>
      <c r="DJ38" s="5">
        <v>108.67</v>
      </c>
      <c r="DK38" s="5">
        <v>244.48</v>
      </c>
      <c r="DL38" s="5"/>
      <c r="DM38" s="101">
        <f t="shared" si="0"/>
        <v>3.682413464426077</v>
      </c>
      <c r="DN38" s="101">
        <f t="shared" si="1"/>
        <v>8.32223484403358</v>
      </c>
      <c r="DS38" s="11" t="s">
        <v>129</v>
      </c>
      <c r="DT38" s="6">
        <v>5128.85</v>
      </c>
      <c r="DU38" s="5">
        <v>1073.93</v>
      </c>
      <c r="DV38" s="5"/>
      <c r="DW38" s="97">
        <v>20.939001920508495</v>
      </c>
    </row>
    <row r="39" spans="1:127" ht="12.75">
      <c r="A39" s="11" t="s">
        <v>130</v>
      </c>
      <c r="B39" s="6">
        <v>3950.07</v>
      </c>
      <c r="C39" s="6">
        <v>979.22</v>
      </c>
      <c r="D39" s="6">
        <v>235.5</v>
      </c>
      <c r="E39" s="6">
        <v>300.95</v>
      </c>
      <c r="F39" s="6">
        <v>331.14</v>
      </c>
      <c r="G39" s="6">
        <v>438.54</v>
      </c>
      <c r="H39" s="6">
        <v>379.77</v>
      </c>
      <c r="I39" s="6">
        <v>286.75</v>
      </c>
      <c r="J39" s="6">
        <v>222.97</v>
      </c>
      <c r="K39" s="6">
        <v>162.9</v>
      </c>
      <c r="L39" s="6">
        <v>152.95</v>
      </c>
      <c r="M39" s="6">
        <v>161.49</v>
      </c>
      <c r="N39" s="6">
        <v>191.07</v>
      </c>
      <c r="O39" s="6">
        <v>59.61</v>
      </c>
      <c r="P39" s="6">
        <v>27.16</v>
      </c>
      <c r="Q39" s="6">
        <v>16</v>
      </c>
      <c r="R39" s="6">
        <v>4.05</v>
      </c>
      <c r="T39" s="11" t="s">
        <v>130</v>
      </c>
      <c r="U39" s="5">
        <v>2242.22</v>
      </c>
      <c r="V39" s="5">
        <v>163.33</v>
      </c>
      <c r="W39" s="5"/>
      <c r="X39" s="14">
        <v>7.284298596926261</v>
      </c>
      <c r="Z39" s="11" t="s">
        <v>130</v>
      </c>
      <c r="AA39" s="5">
        <v>7193.57</v>
      </c>
      <c r="AB39" s="5">
        <v>828.51</v>
      </c>
      <c r="AC39" s="5">
        <v>397.06</v>
      </c>
      <c r="AD39" s="5"/>
      <c r="AE39" s="14">
        <v>11.5173689836896</v>
      </c>
      <c r="AF39" s="14">
        <v>5.519651577728444</v>
      </c>
      <c r="AG39" s="9"/>
      <c r="AH39" s="11" t="s">
        <v>130</v>
      </c>
      <c r="AI39" s="5">
        <v>8221.85</v>
      </c>
      <c r="AJ39" s="5">
        <v>658.84</v>
      </c>
      <c r="AK39" s="5">
        <v>1391.74</v>
      </c>
      <c r="AL39" s="5">
        <v>1.8</v>
      </c>
      <c r="AM39" s="5"/>
      <c r="AN39" s="14">
        <v>8.013281682346431</v>
      </c>
      <c r="AO39" s="14">
        <v>16.92733387254693</v>
      </c>
      <c r="AP39" s="14">
        <v>0.02189288298862178</v>
      </c>
      <c r="AR39" s="36" t="s">
        <v>130</v>
      </c>
      <c r="AS39" s="5">
        <v>1918.19</v>
      </c>
      <c r="AT39" s="5">
        <v>2719.8</v>
      </c>
      <c r="AU39" s="5">
        <v>2517.04</v>
      </c>
      <c r="AV39" s="5">
        <v>357.05</v>
      </c>
      <c r="AW39" s="5">
        <v>640.94</v>
      </c>
      <c r="AX39" s="5">
        <v>111.41</v>
      </c>
      <c r="AY39" s="5"/>
      <c r="AZ39" s="5">
        <v>0</v>
      </c>
      <c r="BA39" s="5">
        <v>24</v>
      </c>
      <c r="BB39" s="5">
        <v>63.79</v>
      </c>
      <c r="BC39" s="5">
        <v>21.12</v>
      </c>
      <c r="BD39" s="5">
        <v>27.06</v>
      </c>
      <c r="BE39" s="5">
        <v>7.8</v>
      </c>
      <c r="BF39" s="5"/>
      <c r="BG39" s="37">
        <v>0</v>
      </c>
      <c r="BH39" s="14">
        <v>1.9469456853817286</v>
      </c>
      <c r="BI39" s="37">
        <v>4.221924049052953</v>
      </c>
      <c r="BJ39" s="37">
        <v>7.001166861143523</v>
      </c>
      <c r="BK39" s="37"/>
      <c r="BM39" s="11" t="s">
        <v>130</v>
      </c>
      <c r="BN39" s="6">
        <v>6054.29</v>
      </c>
      <c r="BO39" s="6">
        <v>914.98</v>
      </c>
      <c r="BP39" s="5"/>
      <c r="BQ39" s="14">
        <v>15.112919929504534</v>
      </c>
      <c r="BS39" s="11" t="s">
        <v>130</v>
      </c>
      <c r="BT39" s="5">
        <v>2168.35</v>
      </c>
      <c r="BU39" s="5">
        <v>257.58</v>
      </c>
      <c r="BV39" s="5"/>
      <c r="BW39" s="14">
        <v>11.879078562040261</v>
      </c>
      <c r="BY39" s="11" t="s">
        <v>130</v>
      </c>
      <c r="BZ39" s="5">
        <v>1186.9</v>
      </c>
      <c r="CA39" s="5">
        <v>4.02</v>
      </c>
      <c r="CB39" s="5">
        <v>1343.38</v>
      </c>
      <c r="CC39" s="5">
        <v>9.12</v>
      </c>
      <c r="CD39" s="5"/>
      <c r="CE39" s="14">
        <v>0.338697447131182</v>
      </c>
      <c r="CF39" s="14">
        <v>0.6788846045050544</v>
      </c>
      <c r="CH39" s="11" t="s">
        <v>130</v>
      </c>
      <c r="CI39" s="5">
        <v>2709.14</v>
      </c>
      <c r="CJ39" s="5">
        <v>48.46</v>
      </c>
      <c r="CK39" s="5">
        <v>277.61</v>
      </c>
      <c r="CL39" s="5"/>
      <c r="CM39" s="14">
        <v>1.7887595325453836</v>
      </c>
      <c r="CN39" s="14">
        <v>10.247163306436729</v>
      </c>
      <c r="CP39" s="11" t="s">
        <v>130</v>
      </c>
      <c r="CQ39" s="5">
        <v>1133.71</v>
      </c>
      <c r="CR39" s="5">
        <v>394.07</v>
      </c>
      <c r="CS39" s="5">
        <v>73.92</v>
      </c>
      <c r="CT39" s="5"/>
      <c r="CU39" s="14">
        <v>34.75932998738654</v>
      </c>
      <c r="CV39" s="14">
        <v>6.520185938202891</v>
      </c>
      <c r="CX39" s="11" t="s">
        <v>130</v>
      </c>
      <c r="CY39" s="5">
        <v>3643.32</v>
      </c>
      <c r="CZ39" s="5">
        <v>81.77</v>
      </c>
      <c r="DA39" s="5"/>
      <c r="DB39" s="14">
        <v>2.2443814981939547</v>
      </c>
      <c r="DD39" s="11" t="s">
        <v>130</v>
      </c>
      <c r="DE39" s="5">
        <v>1236.43</v>
      </c>
      <c r="DF39" s="5">
        <v>28.32</v>
      </c>
      <c r="DG39" s="5">
        <v>92.08</v>
      </c>
      <c r="DH39" s="5"/>
      <c r="DI39" s="5">
        <v>2335.31</v>
      </c>
      <c r="DJ39" s="5">
        <v>89.98</v>
      </c>
      <c r="DK39" s="5">
        <v>193.84</v>
      </c>
      <c r="DL39" s="5"/>
      <c r="DM39" s="101">
        <f t="shared" si="0"/>
        <v>3.3121111839047637</v>
      </c>
      <c r="DN39" s="101">
        <f t="shared" si="1"/>
        <v>8.00506195859721</v>
      </c>
      <c r="DS39" s="11" t="s">
        <v>130</v>
      </c>
      <c r="DT39" s="6">
        <v>6054.29</v>
      </c>
      <c r="DU39" s="5">
        <v>1412.66</v>
      </c>
      <c r="DV39" s="5"/>
      <c r="DW39" s="97">
        <v>23.333206701363828</v>
      </c>
    </row>
    <row r="40" spans="1:127" ht="12.75">
      <c r="A40" s="11" t="s">
        <v>131</v>
      </c>
      <c r="B40" s="6">
        <v>4513.04</v>
      </c>
      <c r="C40" s="6">
        <v>1316.84</v>
      </c>
      <c r="D40" s="6">
        <v>244.03</v>
      </c>
      <c r="E40" s="6">
        <v>328.8</v>
      </c>
      <c r="F40" s="6">
        <v>427.22</v>
      </c>
      <c r="G40" s="6">
        <v>445.98</v>
      </c>
      <c r="H40" s="6">
        <v>366.77</v>
      </c>
      <c r="I40" s="6">
        <v>329.92</v>
      </c>
      <c r="J40" s="6">
        <v>199.88</v>
      </c>
      <c r="K40" s="6">
        <v>217.93</v>
      </c>
      <c r="L40" s="6">
        <v>158.79</v>
      </c>
      <c r="M40" s="6">
        <v>133.53</v>
      </c>
      <c r="N40" s="6">
        <v>193.09</v>
      </c>
      <c r="O40" s="6">
        <v>78.58</v>
      </c>
      <c r="P40" s="6">
        <v>51.85</v>
      </c>
      <c r="Q40" s="6">
        <v>16.77</v>
      </c>
      <c r="R40" s="6">
        <v>3.06</v>
      </c>
      <c r="T40" s="11" t="s">
        <v>131</v>
      </c>
      <c r="U40" s="5">
        <v>2464.36</v>
      </c>
      <c r="V40" s="5">
        <v>187.2</v>
      </c>
      <c r="W40" s="5"/>
      <c r="X40" s="14">
        <v>7.596292749435958</v>
      </c>
      <c r="Z40" s="11" t="s">
        <v>131</v>
      </c>
      <c r="AA40" s="5">
        <v>8477.28</v>
      </c>
      <c r="AB40" s="5">
        <v>1062.85</v>
      </c>
      <c r="AC40" s="5">
        <v>524.69</v>
      </c>
      <c r="AD40" s="5"/>
      <c r="AE40" s="14">
        <v>12.537629994526544</v>
      </c>
      <c r="AF40" s="14">
        <v>6.189367344242493</v>
      </c>
      <c r="AG40" s="9"/>
      <c r="AH40" s="11" t="s">
        <v>131</v>
      </c>
      <c r="AI40" s="5">
        <v>9574.38</v>
      </c>
      <c r="AJ40" s="5">
        <v>439.89</v>
      </c>
      <c r="AK40" s="5">
        <v>1650.13</v>
      </c>
      <c r="AL40" s="5">
        <v>3</v>
      </c>
      <c r="AM40" s="5"/>
      <c r="AN40" s="14">
        <v>4.5944489355968745</v>
      </c>
      <c r="AO40" s="14">
        <v>17.234849671728096</v>
      </c>
      <c r="AP40" s="14">
        <v>0.03133362160265208</v>
      </c>
      <c r="AR40" s="36" t="s">
        <v>131</v>
      </c>
      <c r="AS40" s="5">
        <v>2647.33</v>
      </c>
      <c r="AT40" s="5">
        <v>3135.82</v>
      </c>
      <c r="AU40" s="5">
        <v>2703.14</v>
      </c>
      <c r="AV40" s="5">
        <v>288.55</v>
      </c>
      <c r="AW40" s="5">
        <v>705.91</v>
      </c>
      <c r="AX40" s="5">
        <v>81.31</v>
      </c>
      <c r="AY40" s="5"/>
      <c r="AZ40" s="5">
        <v>20.97</v>
      </c>
      <c r="BA40" s="5">
        <v>42.62</v>
      </c>
      <c r="BB40" s="5">
        <v>71.97</v>
      </c>
      <c r="BC40" s="5">
        <v>18.96</v>
      </c>
      <c r="BD40" s="5">
        <v>23.36</v>
      </c>
      <c r="BE40" s="5">
        <v>1.22</v>
      </c>
      <c r="BF40" s="5"/>
      <c r="BG40" s="37">
        <v>0.792118851824291</v>
      </c>
      <c r="BH40" s="14">
        <v>2.1795150069114535</v>
      </c>
      <c r="BI40" s="37">
        <v>3.3092037228541886</v>
      </c>
      <c r="BJ40" s="37">
        <v>1.5004304513589963</v>
      </c>
      <c r="BK40" s="37"/>
      <c r="BM40" s="11" t="s">
        <v>131</v>
      </c>
      <c r="BN40" s="6">
        <v>6574.26</v>
      </c>
      <c r="BO40" s="6">
        <v>1033.49</v>
      </c>
      <c r="BP40" s="5"/>
      <c r="BQ40" s="14">
        <v>15.720248362553352</v>
      </c>
      <c r="BS40" s="11" t="s">
        <v>131</v>
      </c>
      <c r="BT40" s="5">
        <v>2681.85</v>
      </c>
      <c r="BU40" s="5">
        <v>353.83</v>
      </c>
      <c r="BV40" s="5"/>
      <c r="BW40" s="14">
        <v>13.193504483845105</v>
      </c>
      <c r="BY40" s="11" t="s">
        <v>131</v>
      </c>
      <c r="BZ40" s="5">
        <v>1267.58</v>
      </c>
      <c r="CA40" s="5">
        <v>20.52</v>
      </c>
      <c r="CB40" s="5">
        <v>1432.17</v>
      </c>
      <c r="CC40" s="5">
        <v>10.77</v>
      </c>
      <c r="CD40" s="5"/>
      <c r="CE40" s="14">
        <v>1.6188327363953359</v>
      </c>
      <c r="CF40" s="14">
        <v>0.7520056976476256</v>
      </c>
      <c r="CH40" s="11" t="s">
        <v>131</v>
      </c>
      <c r="CI40" s="5">
        <v>3174.08</v>
      </c>
      <c r="CJ40" s="5">
        <v>111.54</v>
      </c>
      <c r="CK40" s="5">
        <v>431.71</v>
      </c>
      <c r="CL40" s="5"/>
      <c r="CM40" s="14">
        <v>3.514089121887287</v>
      </c>
      <c r="CN40" s="14">
        <v>13.601106462344994</v>
      </c>
      <c r="CP40" s="11" t="s">
        <v>131</v>
      </c>
      <c r="CQ40" s="5">
        <v>1199.33</v>
      </c>
      <c r="CR40" s="5">
        <v>424.92</v>
      </c>
      <c r="CS40" s="5">
        <v>83.35</v>
      </c>
      <c r="CT40" s="5"/>
      <c r="CU40" s="14">
        <v>35.42978162807568</v>
      </c>
      <c r="CV40" s="14">
        <v>6.949713590087798</v>
      </c>
      <c r="CX40" s="11" t="s">
        <v>131</v>
      </c>
      <c r="CY40" s="5">
        <v>3921.68</v>
      </c>
      <c r="CZ40" s="5">
        <v>37.94</v>
      </c>
      <c r="DA40" s="5"/>
      <c r="DB40" s="14">
        <v>0.9674425246323004</v>
      </c>
      <c r="DD40" s="11" t="s">
        <v>131</v>
      </c>
      <c r="DE40" s="5">
        <v>1882.45</v>
      </c>
      <c r="DF40" s="5">
        <v>32.96</v>
      </c>
      <c r="DG40" s="5">
        <v>149.45</v>
      </c>
      <c r="DH40" s="5"/>
      <c r="DI40" s="5">
        <v>2002.14</v>
      </c>
      <c r="DJ40" s="5">
        <v>125.77</v>
      </c>
      <c r="DK40" s="5">
        <v>264.01</v>
      </c>
      <c r="DL40" s="5"/>
      <c r="DM40" s="101">
        <f t="shared" si="0"/>
        <v>4.086145513426127</v>
      </c>
      <c r="DN40" s="101">
        <f t="shared" si="1"/>
        <v>10.643594304675654</v>
      </c>
      <c r="DS40" s="11" t="s">
        <v>131</v>
      </c>
      <c r="DT40" s="6">
        <v>6574.26</v>
      </c>
      <c r="DU40" s="5">
        <v>1616.49</v>
      </c>
      <c r="DV40" s="5"/>
      <c r="DW40" s="97">
        <v>24.588166576922728</v>
      </c>
    </row>
    <row r="41" spans="1:127" ht="12.75">
      <c r="A41" s="11" t="s">
        <v>132</v>
      </c>
      <c r="B41" s="6">
        <v>3582.6</v>
      </c>
      <c r="C41" s="6">
        <v>1016</v>
      </c>
      <c r="D41" s="6">
        <v>245.55</v>
      </c>
      <c r="E41" s="6">
        <v>260.49</v>
      </c>
      <c r="F41" s="6">
        <v>246.57</v>
      </c>
      <c r="G41" s="6">
        <v>327.91</v>
      </c>
      <c r="H41" s="6">
        <v>323.47</v>
      </c>
      <c r="I41" s="6">
        <v>291.86</v>
      </c>
      <c r="J41" s="6">
        <v>206.51</v>
      </c>
      <c r="K41" s="6">
        <v>143.17</v>
      </c>
      <c r="L41" s="6">
        <v>128.58</v>
      </c>
      <c r="M41" s="6">
        <v>119.98</v>
      </c>
      <c r="N41" s="6">
        <v>181.59</v>
      </c>
      <c r="O41" s="6">
        <v>56.63</v>
      </c>
      <c r="P41" s="6">
        <v>19.41</v>
      </c>
      <c r="Q41" s="6">
        <v>14.88</v>
      </c>
      <c r="R41" s="6">
        <v>0</v>
      </c>
      <c r="T41" s="11" t="s">
        <v>132</v>
      </c>
      <c r="U41" s="5">
        <v>1810.35</v>
      </c>
      <c r="V41" s="5">
        <v>225.31</v>
      </c>
      <c r="W41" s="5"/>
      <c r="X41" s="14">
        <v>12.445659679067585</v>
      </c>
      <c r="Z41" s="11" t="s">
        <v>132</v>
      </c>
      <c r="AA41" s="5">
        <v>6604.71</v>
      </c>
      <c r="AB41" s="5">
        <v>689.79</v>
      </c>
      <c r="AC41" s="5">
        <v>287.09</v>
      </c>
      <c r="AD41" s="5"/>
      <c r="AE41" s="14">
        <v>10.443910482065071</v>
      </c>
      <c r="AF41" s="14">
        <v>4.346746488490789</v>
      </c>
      <c r="AG41" s="9"/>
      <c r="AH41" s="11" t="s">
        <v>132</v>
      </c>
      <c r="AI41" s="5">
        <v>7482.82</v>
      </c>
      <c r="AJ41" s="5">
        <v>160.49</v>
      </c>
      <c r="AK41" s="5">
        <v>1166.09</v>
      </c>
      <c r="AL41" s="5">
        <v>0</v>
      </c>
      <c r="AM41" s="5"/>
      <c r="AN41" s="14">
        <v>2.144779641899712</v>
      </c>
      <c r="AO41" s="14">
        <v>15.583563415931426</v>
      </c>
      <c r="AP41" s="14">
        <v>0</v>
      </c>
      <c r="AR41" s="36" t="s">
        <v>132</v>
      </c>
      <c r="AS41" s="5">
        <v>2057.72</v>
      </c>
      <c r="AT41" s="5">
        <v>2303.17</v>
      </c>
      <c r="AU41" s="5">
        <v>2274.94</v>
      </c>
      <c r="AV41" s="5">
        <v>240.41</v>
      </c>
      <c r="AW41" s="5">
        <v>578.99</v>
      </c>
      <c r="AX41" s="5">
        <v>35.25</v>
      </c>
      <c r="AY41" s="5"/>
      <c r="AZ41" s="5">
        <v>3</v>
      </c>
      <c r="BA41" s="5">
        <v>16.82</v>
      </c>
      <c r="BB41" s="5">
        <v>62.05</v>
      </c>
      <c r="BC41" s="5">
        <v>0</v>
      </c>
      <c r="BD41" s="5">
        <v>22.37</v>
      </c>
      <c r="BE41" s="5">
        <v>0</v>
      </c>
      <c r="BF41" s="5"/>
      <c r="BG41" s="37">
        <v>0.1457924304570107</v>
      </c>
      <c r="BH41" s="14">
        <v>1.636809642794883</v>
      </c>
      <c r="BI41" s="37">
        <v>3.863624587644001</v>
      </c>
      <c r="BJ41" s="37">
        <v>0</v>
      </c>
      <c r="BK41" s="37"/>
      <c r="BM41" s="11" t="s">
        <v>132</v>
      </c>
      <c r="BN41" s="6">
        <v>5193.95</v>
      </c>
      <c r="BO41" s="6">
        <v>767.52</v>
      </c>
      <c r="BP41" s="5"/>
      <c r="BQ41" s="14">
        <v>14.777192695347471</v>
      </c>
      <c r="BS41" s="11" t="s">
        <v>132</v>
      </c>
      <c r="BT41" s="5">
        <v>2111.85</v>
      </c>
      <c r="BU41" s="5">
        <v>274.56</v>
      </c>
      <c r="BV41" s="5"/>
      <c r="BW41" s="14">
        <v>13.000923361034165</v>
      </c>
      <c r="BY41" s="11" t="s">
        <v>132</v>
      </c>
      <c r="BZ41" s="5">
        <v>1079.84</v>
      </c>
      <c r="CA41" s="5">
        <v>9.81</v>
      </c>
      <c r="CB41" s="5">
        <v>1207.15</v>
      </c>
      <c r="CC41" s="5">
        <v>15</v>
      </c>
      <c r="CD41" s="5"/>
      <c r="CE41" s="14">
        <v>0.9084679211735072</v>
      </c>
      <c r="CF41" s="14">
        <v>1.242596197655635</v>
      </c>
      <c r="CH41" s="11" t="s">
        <v>132</v>
      </c>
      <c r="CI41" s="5">
        <v>2328.39</v>
      </c>
      <c r="CJ41" s="5">
        <v>65.2</v>
      </c>
      <c r="CK41" s="5">
        <v>257.43</v>
      </c>
      <c r="CL41" s="5"/>
      <c r="CM41" s="14">
        <v>2.8002181765082312</v>
      </c>
      <c r="CN41" s="14">
        <v>11.056137502737945</v>
      </c>
      <c r="CP41" s="11" t="s">
        <v>132</v>
      </c>
      <c r="CQ41" s="5">
        <v>1006.29</v>
      </c>
      <c r="CR41" s="5">
        <v>271.76</v>
      </c>
      <c r="CS41" s="5">
        <v>95.96</v>
      </c>
      <c r="CT41" s="5"/>
      <c r="CU41" s="14">
        <v>27.00613143328464</v>
      </c>
      <c r="CV41" s="14">
        <v>9.53601844398732</v>
      </c>
      <c r="CX41" s="11" t="s">
        <v>132</v>
      </c>
      <c r="CY41" s="5">
        <v>2918.1</v>
      </c>
      <c r="CZ41" s="5">
        <v>34.09</v>
      </c>
      <c r="DA41" s="5"/>
      <c r="DB41" s="14">
        <v>1.1682259004146536</v>
      </c>
      <c r="DD41" s="11" t="s">
        <v>132</v>
      </c>
      <c r="DE41" s="5">
        <v>89.03</v>
      </c>
      <c r="DF41" s="5">
        <v>0</v>
      </c>
      <c r="DG41" s="5">
        <v>6</v>
      </c>
      <c r="DH41" s="5"/>
      <c r="DI41" s="5">
        <v>2805.63</v>
      </c>
      <c r="DJ41" s="5">
        <v>224.09</v>
      </c>
      <c r="DK41" s="5">
        <v>460.19</v>
      </c>
      <c r="DL41" s="5"/>
      <c r="DM41" s="101">
        <f t="shared" si="0"/>
        <v>7.74149641063199</v>
      </c>
      <c r="DN41" s="101">
        <f t="shared" si="1"/>
        <v>16.10517297368257</v>
      </c>
      <c r="DS41" s="11" t="s">
        <v>132</v>
      </c>
      <c r="DT41" s="6">
        <v>5193.95</v>
      </c>
      <c r="DU41" s="5">
        <v>1458.35</v>
      </c>
      <c r="DV41" s="5"/>
      <c r="DW41" s="97">
        <v>28.077859817672486</v>
      </c>
    </row>
    <row r="42" spans="1:127" ht="12.75">
      <c r="A42" s="11" t="s">
        <v>133</v>
      </c>
      <c r="B42" s="6">
        <v>3493.13</v>
      </c>
      <c r="C42" s="6">
        <v>1001.18</v>
      </c>
      <c r="D42" s="6">
        <v>235.91</v>
      </c>
      <c r="E42" s="6">
        <v>439.74</v>
      </c>
      <c r="F42" s="6">
        <v>348.58</v>
      </c>
      <c r="G42" s="6">
        <v>280.16</v>
      </c>
      <c r="H42" s="6">
        <v>246.04</v>
      </c>
      <c r="I42" s="6">
        <v>193.03</v>
      </c>
      <c r="J42" s="6">
        <v>121.65</v>
      </c>
      <c r="K42" s="6">
        <v>112.73</v>
      </c>
      <c r="L42" s="6">
        <v>76.17</v>
      </c>
      <c r="M42" s="6">
        <v>119.07</v>
      </c>
      <c r="N42" s="6">
        <v>192.08</v>
      </c>
      <c r="O42" s="6">
        <v>76.79</v>
      </c>
      <c r="P42" s="6">
        <v>27.98</v>
      </c>
      <c r="Q42" s="6">
        <v>21.03</v>
      </c>
      <c r="R42" s="6">
        <v>0.99</v>
      </c>
      <c r="T42" s="11" t="s">
        <v>133</v>
      </c>
      <c r="U42" s="5">
        <v>1247.87</v>
      </c>
      <c r="V42" s="5">
        <v>142.9</v>
      </c>
      <c r="W42" s="5"/>
      <c r="X42" s="14">
        <v>11.451513378797472</v>
      </c>
      <c r="Z42" s="11" t="s">
        <v>133</v>
      </c>
      <c r="AA42" s="5">
        <v>6005</v>
      </c>
      <c r="AB42" s="5">
        <v>712.3</v>
      </c>
      <c r="AC42" s="5">
        <v>369.03</v>
      </c>
      <c r="AD42" s="5"/>
      <c r="AE42" s="14">
        <v>11.861781848459616</v>
      </c>
      <c r="AF42" s="14">
        <v>6.145378850957535</v>
      </c>
      <c r="AG42" s="9"/>
      <c r="AH42" s="11" t="s">
        <v>133</v>
      </c>
      <c r="AI42" s="5">
        <v>6996.34</v>
      </c>
      <c r="AJ42" s="5">
        <v>193.26</v>
      </c>
      <c r="AK42" s="5">
        <v>1300.58</v>
      </c>
      <c r="AL42" s="5">
        <v>0</v>
      </c>
      <c r="AM42" s="5"/>
      <c r="AN42" s="14">
        <v>2.7623014318915318</v>
      </c>
      <c r="AO42" s="14">
        <v>18.58943390401267</v>
      </c>
      <c r="AP42" s="14">
        <v>0</v>
      </c>
      <c r="AR42" s="36" t="s">
        <v>133</v>
      </c>
      <c r="AS42" s="5">
        <v>2023.43</v>
      </c>
      <c r="AT42" s="5">
        <v>2599.44</v>
      </c>
      <c r="AU42" s="5">
        <v>1413.27</v>
      </c>
      <c r="AV42" s="5">
        <v>228.12</v>
      </c>
      <c r="AW42" s="5">
        <v>640.93</v>
      </c>
      <c r="AX42" s="5">
        <v>89.29</v>
      </c>
      <c r="AY42" s="5"/>
      <c r="AZ42" s="5">
        <v>18.03</v>
      </c>
      <c r="BA42" s="5">
        <v>39.25</v>
      </c>
      <c r="BB42" s="5">
        <v>140.4</v>
      </c>
      <c r="BC42" s="5">
        <v>35.91</v>
      </c>
      <c r="BD42" s="5">
        <v>61.37</v>
      </c>
      <c r="BE42" s="5">
        <v>6.99</v>
      </c>
      <c r="BF42" s="5"/>
      <c r="BG42" s="37">
        <v>0.8910612178330853</v>
      </c>
      <c r="BH42" s="14">
        <v>5.082967249335626</v>
      </c>
      <c r="BI42" s="37">
        <v>9.575148612172937</v>
      </c>
      <c r="BJ42" s="37">
        <v>7.82842423563669</v>
      </c>
      <c r="BK42" s="37"/>
      <c r="BM42" s="11" t="s">
        <v>133</v>
      </c>
      <c r="BN42" s="6">
        <v>4913.77</v>
      </c>
      <c r="BO42" s="6">
        <v>858.25</v>
      </c>
      <c r="BP42" s="5"/>
      <c r="BQ42" s="14">
        <v>17.46622247276531</v>
      </c>
      <c r="BS42" s="11" t="s">
        <v>133</v>
      </c>
      <c r="BT42" s="5">
        <v>2368.8</v>
      </c>
      <c r="BU42" s="5">
        <v>377.94</v>
      </c>
      <c r="BV42" s="5"/>
      <c r="BW42" s="14">
        <v>15.954913880445796</v>
      </c>
      <c r="BY42" s="11" t="s">
        <v>133</v>
      </c>
      <c r="BZ42" s="5">
        <v>764.25</v>
      </c>
      <c r="CA42" s="5">
        <v>21</v>
      </c>
      <c r="CB42" s="5">
        <v>636</v>
      </c>
      <c r="CC42" s="5">
        <v>6</v>
      </c>
      <c r="CD42" s="5"/>
      <c r="CE42" s="14">
        <v>2.747791952894995</v>
      </c>
      <c r="CF42" s="14">
        <v>0.9433962264150944</v>
      </c>
      <c r="CH42" s="11" t="s">
        <v>133</v>
      </c>
      <c r="CI42" s="5">
        <v>2892.6</v>
      </c>
      <c r="CJ42" s="5">
        <v>68.21</v>
      </c>
      <c r="CK42" s="5">
        <v>455.68</v>
      </c>
      <c r="CL42" s="5"/>
      <c r="CM42" s="14">
        <v>2.3580861508677313</v>
      </c>
      <c r="CN42" s="14">
        <v>15.753301528037062</v>
      </c>
      <c r="CP42" s="11" t="s">
        <v>133</v>
      </c>
      <c r="CQ42" s="5">
        <v>1526.57</v>
      </c>
      <c r="CR42" s="5">
        <v>313.28</v>
      </c>
      <c r="CS42" s="5">
        <v>78.11</v>
      </c>
      <c r="CT42" s="5"/>
      <c r="CU42" s="14">
        <v>20.521823434234918</v>
      </c>
      <c r="CV42" s="14">
        <v>5.1166995290094786</v>
      </c>
      <c r="CX42" s="11" t="s">
        <v>133</v>
      </c>
      <c r="CY42" s="5">
        <v>2426.34</v>
      </c>
      <c r="CZ42" s="5">
        <v>60.68</v>
      </c>
      <c r="DA42" s="5"/>
      <c r="DB42" s="14">
        <v>2.500886108294798</v>
      </c>
      <c r="DD42" s="11" t="s">
        <v>133</v>
      </c>
      <c r="DE42" s="5">
        <v>456.49</v>
      </c>
      <c r="DF42" s="5">
        <v>23.27</v>
      </c>
      <c r="DG42" s="5">
        <v>56.78</v>
      </c>
      <c r="DH42" s="5"/>
      <c r="DI42" s="5">
        <v>1940.42</v>
      </c>
      <c r="DJ42" s="5">
        <v>217.16</v>
      </c>
      <c r="DK42" s="5">
        <v>443.59</v>
      </c>
      <c r="DL42" s="5"/>
      <c r="DM42" s="101">
        <f t="shared" si="0"/>
        <v>10.030831362045301</v>
      </c>
      <c r="DN42" s="101">
        <f t="shared" si="1"/>
        <v>20.875627370239183</v>
      </c>
      <c r="DS42" s="11" t="s">
        <v>133</v>
      </c>
      <c r="DT42" s="6">
        <v>4913.77</v>
      </c>
      <c r="DU42" s="5">
        <v>1572.67</v>
      </c>
      <c r="DV42" s="5"/>
      <c r="DW42" s="97">
        <v>32.005364516450705</v>
      </c>
    </row>
    <row r="43" spans="1:127" ht="12.75">
      <c r="A43" s="11" t="s">
        <v>134</v>
      </c>
      <c r="B43" s="6">
        <v>3359.57</v>
      </c>
      <c r="C43" s="6">
        <v>827.43</v>
      </c>
      <c r="D43" s="6">
        <v>175.21</v>
      </c>
      <c r="E43" s="6">
        <v>258.86</v>
      </c>
      <c r="F43" s="6">
        <v>337.83</v>
      </c>
      <c r="G43" s="6">
        <v>331.06</v>
      </c>
      <c r="H43" s="6">
        <v>307.69</v>
      </c>
      <c r="I43" s="6">
        <v>220.42</v>
      </c>
      <c r="J43" s="6">
        <v>169.26</v>
      </c>
      <c r="K43" s="6">
        <v>138.69</v>
      </c>
      <c r="L43" s="6">
        <v>131.51</v>
      </c>
      <c r="M43" s="6">
        <v>146.54</v>
      </c>
      <c r="N43" s="6">
        <v>200.36</v>
      </c>
      <c r="O43" s="6">
        <v>56.41</v>
      </c>
      <c r="P43" s="6">
        <v>25.86</v>
      </c>
      <c r="Q43" s="6">
        <v>29.41</v>
      </c>
      <c r="R43" s="6">
        <v>3.03</v>
      </c>
      <c r="T43" s="11" t="s">
        <v>134</v>
      </c>
      <c r="U43" s="5">
        <v>1921.31</v>
      </c>
      <c r="V43" s="5">
        <v>191.74</v>
      </c>
      <c r="W43" s="5"/>
      <c r="X43" s="14">
        <v>9.979649301778474</v>
      </c>
      <c r="Z43" s="11" t="s">
        <v>134</v>
      </c>
      <c r="AA43" s="5">
        <v>6086.64</v>
      </c>
      <c r="AB43" s="5">
        <v>795.53</v>
      </c>
      <c r="AC43" s="5">
        <v>371.93</v>
      </c>
      <c r="AD43" s="5"/>
      <c r="AE43" s="14">
        <v>13.070101073827267</v>
      </c>
      <c r="AF43" s="14">
        <v>6.110596322437338</v>
      </c>
      <c r="AG43" s="9"/>
      <c r="AH43" s="11" t="s">
        <v>134</v>
      </c>
      <c r="AI43" s="5">
        <v>7131.66</v>
      </c>
      <c r="AJ43" s="5">
        <v>886.59</v>
      </c>
      <c r="AK43" s="5">
        <v>1369.09</v>
      </c>
      <c r="AL43" s="5">
        <v>7.41</v>
      </c>
      <c r="AM43" s="5"/>
      <c r="AN43" s="14">
        <v>12.431748008177621</v>
      </c>
      <c r="AO43" s="14">
        <v>19.19735377177263</v>
      </c>
      <c r="AP43" s="14">
        <v>0.10390287815179075</v>
      </c>
      <c r="AR43" s="36" t="s">
        <v>134</v>
      </c>
      <c r="AS43" s="5">
        <v>1614.11</v>
      </c>
      <c r="AT43" s="5">
        <v>2452.86</v>
      </c>
      <c r="AU43" s="5">
        <v>2026.01</v>
      </c>
      <c r="AV43" s="5">
        <v>277.08</v>
      </c>
      <c r="AW43" s="5">
        <v>637.59</v>
      </c>
      <c r="AX43" s="5">
        <v>86.47</v>
      </c>
      <c r="AY43" s="5"/>
      <c r="AZ43" s="5">
        <v>0</v>
      </c>
      <c r="BA43" s="5">
        <v>58.03</v>
      </c>
      <c r="BB43" s="5">
        <v>79.57</v>
      </c>
      <c r="BC43" s="5">
        <v>19.83</v>
      </c>
      <c r="BD43" s="5">
        <v>39.86</v>
      </c>
      <c r="BE43" s="5">
        <v>9</v>
      </c>
      <c r="BF43" s="5"/>
      <c r="BG43" s="37">
        <v>0</v>
      </c>
      <c r="BH43" s="14">
        <v>3.3101693667931755</v>
      </c>
      <c r="BI43" s="37">
        <v>6.251666431405761</v>
      </c>
      <c r="BJ43" s="37">
        <v>10.408234069619521</v>
      </c>
      <c r="BK43" s="37"/>
      <c r="BM43" s="11" t="s">
        <v>134</v>
      </c>
      <c r="BN43" s="6">
        <v>5182.88</v>
      </c>
      <c r="BO43" s="6">
        <v>857.18</v>
      </c>
      <c r="BP43" s="5"/>
      <c r="BQ43" s="14">
        <v>16.538681196554812</v>
      </c>
      <c r="BS43" s="11" t="s">
        <v>134</v>
      </c>
      <c r="BT43" s="5">
        <v>2023.78</v>
      </c>
      <c r="BU43" s="5">
        <v>231.36</v>
      </c>
      <c r="BV43" s="5"/>
      <c r="BW43" s="14">
        <v>11.432072656118748</v>
      </c>
      <c r="BY43" s="11" t="s">
        <v>134</v>
      </c>
      <c r="BZ43" s="5">
        <v>991.17</v>
      </c>
      <c r="CA43" s="5">
        <v>10.83</v>
      </c>
      <c r="CB43" s="5">
        <v>1056.88</v>
      </c>
      <c r="CC43" s="5">
        <v>6</v>
      </c>
      <c r="CD43" s="5"/>
      <c r="CE43" s="14">
        <v>1.0926480825690852</v>
      </c>
      <c r="CF43" s="14">
        <v>0.5677087275755053</v>
      </c>
      <c r="CH43" s="11" t="s">
        <v>134</v>
      </c>
      <c r="CI43" s="5">
        <v>2469.42</v>
      </c>
      <c r="CJ43" s="5">
        <v>50.47</v>
      </c>
      <c r="CK43" s="5">
        <v>252.46</v>
      </c>
      <c r="CL43" s="5"/>
      <c r="CM43" s="14">
        <v>2.0437997586477796</v>
      </c>
      <c r="CN43" s="14">
        <v>10.223453280527412</v>
      </c>
      <c r="CP43" s="11" t="s">
        <v>134</v>
      </c>
      <c r="CQ43" s="5">
        <v>882.63</v>
      </c>
      <c r="CR43" s="5">
        <v>293.17</v>
      </c>
      <c r="CS43" s="5">
        <v>78.26</v>
      </c>
      <c r="CT43" s="5"/>
      <c r="CU43" s="14">
        <v>33.21550366518247</v>
      </c>
      <c r="CV43" s="14">
        <v>8.866682528352765</v>
      </c>
      <c r="CX43" s="11" t="s">
        <v>134</v>
      </c>
      <c r="CY43" s="5">
        <v>3321.63</v>
      </c>
      <c r="CZ43" s="5">
        <v>66.83</v>
      </c>
      <c r="DA43" s="5"/>
      <c r="DB43" s="14">
        <v>2.011964005623745</v>
      </c>
      <c r="DD43" s="11" t="s">
        <v>134</v>
      </c>
      <c r="DE43" s="5">
        <v>417.2</v>
      </c>
      <c r="DF43" s="5">
        <v>18.27</v>
      </c>
      <c r="DG43" s="5">
        <v>47.28</v>
      </c>
      <c r="DH43" s="5"/>
      <c r="DI43" s="5">
        <v>2911.11</v>
      </c>
      <c r="DJ43" s="5">
        <v>156.89</v>
      </c>
      <c r="DK43" s="5">
        <v>280.63</v>
      </c>
      <c r="DL43" s="5"/>
      <c r="DM43" s="101">
        <f t="shared" si="0"/>
        <v>5.262730935519828</v>
      </c>
      <c r="DN43" s="101">
        <f t="shared" si="1"/>
        <v>9.852147185809015</v>
      </c>
      <c r="DS43" s="11" t="s">
        <v>134</v>
      </c>
      <c r="DT43" s="6">
        <v>5182.88</v>
      </c>
      <c r="DU43" s="5">
        <v>1597.83</v>
      </c>
      <c r="DV43" s="5"/>
      <c r="DW43" s="97">
        <v>30.82899854906924</v>
      </c>
    </row>
    <row r="44" spans="1:127" ht="12.75">
      <c r="A44" s="24"/>
      <c r="T44" s="24"/>
      <c r="U44" s="9"/>
      <c r="V44" s="9"/>
      <c r="W44" s="9"/>
      <c r="X44" s="14"/>
      <c r="Z44" s="24"/>
      <c r="AE44" s="14"/>
      <c r="AF44" s="14"/>
      <c r="AG44" s="23"/>
      <c r="AH44" s="24"/>
      <c r="AI44" s="29"/>
      <c r="AJ44" s="29"/>
      <c r="AK44" s="29"/>
      <c r="AL44" s="29"/>
      <c r="AN44" s="14"/>
      <c r="AO44" s="14"/>
      <c r="AP44" s="14"/>
      <c r="AQ44" s="14"/>
      <c r="AR44" s="24"/>
      <c r="AS44" s="9"/>
      <c r="AT44" s="9"/>
      <c r="AU44" s="9"/>
      <c r="AV44" s="9"/>
      <c r="AW44" s="9"/>
      <c r="AX44" s="9"/>
      <c r="AY44" s="9"/>
      <c r="AZ44" s="9"/>
      <c r="BA44" s="9"/>
      <c r="BB44" s="9"/>
      <c r="BC44" s="9"/>
      <c r="BD44" s="9"/>
      <c r="BE44" s="9"/>
      <c r="BF44" s="9"/>
      <c r="BG44" s="37"/>
      <c r="BH44" s="14"/>
      <c r="BI44" s="37"/>
      <c r="BJ44" s="37"/>
      <c r="BK44" s="14"/>
      <c r="BL44" s="14"/>
      <c r="BM44" s="24"/>
      <c r="BN44" s="9"/>
      <c r="BO44" s="9"/>
      <c r="BP44" s="9"/>
      <c r="BQ44" s="14"/>
      <c r="BR44" s="14"/>
      <c r="BS44" s="24"/>
      <c r="BW44" s="14"/>
      <c r="BY44" s="24"/>
      <c r="BZ44" s="29"/>
      <c r="CA44" s="29"/>
      <c r="CB44" s="29"/>
      <c r="CC44" s="29"/>
      <c r="CE44" s="14"/>
      <c r="CF44" s="14"/>
      <c r="CH44" s="24"/>
      <c r="CM44" s="14"/>
      <c r="CN44" s="14"/>
      <c r="CP44" s="24"/>
      <c r="CQ44" s="9"/>
      <c r="CR44" s="9"/>
      <c r="CS44" s="9"/>
      <c r="CT44" s="9"/>
      <c r="CU44" s="14"/>
      <c r="CV44" s="14"/>
      <c r="CX44" s="24"/>
      <c r="CY44" s="9"/>
      <c r="CZ44" s="9"/>
      <c r="DA44" s="9"/>
      <c r="DB44" s="14"/>
      <c r="DD44" s="24"/>
      <c r="DE44" s="8"/>
      <c r="DF44" s="8"/>
      <c r="DG44" s="8"/>
      <c r="DH44" s="8"/>
      <c r="DI44" s="8"/>
      <c r="DJ44" s="8"/>
      <c r="DK44" s="8"/>
      <c r="DL44" s="9"/>
      <c r="DM44" s="102"/>
      <c r="DN44" s="102"/>
      <c r="DS44" s="24"/>
      <c r="DT44" s="9"/>
      <c r="DU44" s="9"/>
      <c r="DV44" s="9"/>
      <c r="DW44" s="14"/>
    </row>
    <row r="45" spans="1:127" ht="12.75">
      <c r="A45" s="11" t="s">
        <v>124</v>
      </c>
      <c r="B45" s="6">
        <v>181863.02</v>
      </c>
      <c r="C45" s="6">
        <v>46241.74</v>
      </c>
      <c r="D45" s="6">
        <v>11271.01</v>
      </c>
      <c r="E45" s="6">
        <v>15688.49</v>
      </c>
      <c r="F45" s="6">
        <v>14428.33</v>
      </c>
      <c r="G45" s="6">
        <v>15009.65</v>
      </c>
      <c r="H45" s="6">
        <v>13955.24</v>
      </c>
      <c r="I45" s="6">
        <v>11934.28</v>
      </c>
      <c r="J45" s="6">
        <v>9678.89</v>
      </c>
      <c r="K45" s="6">
        <v>9334.18</v>
      </c>
      <c r="L45" s="6">
        <v>7448.35</v>
      </c>
      <c r="M45" s="6">
        <v>7434.37</v>
      </c>
      <c r="N45" s="6">
        <v>12063.28</v>
      </c>
      <c r="O45" s="6">
        <v>3944.49</v>
      </c>
      <c r="P45" s="6">
        <v>2121.48</v>
      </c>
      <c r="Q45" s="6">
        <v>978.99</v>
      </c>
      <c r="R45" s="6">
        <v>330.25</v>
      </c>
      <c r="T45" s="11" t="s">
        <v>124</v>
      </c>
      <c r="U45" s="8">
        <v>86498.67</v>
      </c>
      <c r="V45" s="8">
        <v>7125.53</v>
      </c>
      <c r="W45" s="8"/>
      <c r="X45" s="14">
        <v>8.237733597522366</v>
      </c>
      <c r="Z45" s="11" t="s">
        <v>124</v>
      </c>
      <c r="AA45" s="8">
        <v>308921.14</v>
      </c>
      <c r="AB45" s="8">
        <v>45708.98</v>
      </c>
      <c r="AC45" s="8">
        <v>22114.84</v>
      </c>
      <c r="AD45" s="8"/>
      <c r="AE45" s="14">
        <v>14.7963263375242</v>
      </c>
      <c r="AF45" s="14">
        <v>7.15873313169827</v>
      </c>
      <c r="AG45" s="23"/>
      <c r="AH45" s="11" t="s">
        <v>124</v>
      </c>
      <c r="AI45" s="28">
        <v>367786.2</v>
      </c>
      <c r="AJ45" s="28">
        <v>48391.35</v>
      </c>
      <c r="AK45" s="28">
        <v>78742.11</v>
      </c>
      <c r="AL45" s="28">
        <v>103.96</v>
      </c>
      <c r="AM45" s="8"/>
      <c r="AN45" s="14">
        <v>13.157467572192758</v>
      </c>
      <c r="AO45" s="14">
        <v>21.4097510999597</v>
      </c>
      <c r="AP45" s="14">
        <v>0.028266422176797278</v>
      </c>
      <c r="AQ45" s="14"/>
      <c r="AR45" s="11" t="s">
        <v>124</v>
      </c>
      <c r="AS45" s="8">
        <v>90919.19</v>
      </c>
      <c r="AT45" s="8">
        <v>113104.6</v>
      </c>
      <c r="AU45" s="8">
        <v>104887.41</v>
      </c>
      <c r="AV45" s="8">
        <v>14788.76</v>
      </c>
      <c r="AW45" s="8">
        <v>39534.28</v>
      </c>
      <c r="AX45" s="8">
        <v>4155.04</v>
      </c>
      <c r="AY45" s="8"/>
      <c r="AZ45" s="8">
        <v>314.38</v>
      </c>
      <c r="BA45" s="8">
        <v>1014.69</v>
      </c>
      <c r="BB45" s="8">
        <v>2613.96</v>
      </c>
      <c r="BC45" s="8">
        <v>489.43</v>
      </c>
      <c r="BD45" s="8">
        <v>1152.33</v>
      </c>
      <c r="BE45" s="8">
        <v>172.24</v>
      </c>
      <c r="BF45" s="8"/>
      <c r="BG45" s="37">
        <v>0.3457795873456416</v>
      </c>
      <c r="BH45" s="14">
        <v>1.769080839452503</v>
      </c>
      <c r="BI45" s="37">
        <v>2.9147615689472515</v>
      </c>
      <c r="BJ45" s="37">
        <v>4.145327120797875</v>
      </c>
      <c r="BK45" s="14"/>
      <c r="BL45" s="14"/>
      <c r="BM45" s="11" t="s">
        <v>124</v>
      </c>
      <c r="BN45" s="8">
        <v>263734.95</v>
      </c>
      <c r="BO45" s="8">
        <v>51946.96</v>
      </c>
      <c r="BP45" s="8"/>
      <c r="BQ45" s="14">
        <v>19.69665378062331</v>
      </c>
      <c r="BR45" s="14"/>
      <c r="BS45" s="11" t="s">
        <v>124</v>
      </c>
      <c r="BT45" s="8">
        <v>113668.23</v>
      </c>
      <c r="BU45" s="8">
        <v>15201.24</v>
      </c>
      <c r="BV45" s="8"/>
      <c r="BW45" s="14">
        <v>13.373340994225034</v>
      </c>
      <c r="BY45" s="11" t="s">
        <v>124</v>
      </c>
      <c r="BZ45" s="28">
        <v>52387.58</v>
      </c>
      <c r="CA45" s="28">
        <v>628.78</v>
      </c>
      <c r="CB45" s="28">
        <v>53214.88</v>
      </c>
      <c r="CC45" s="28">
        <v>646.53</v>
      </c>
      <c r="CD45" s="8"/>
      <c r="CE45" s="14">
        <v>1.200246317924974</v>
      </c>
      <c r="CF45" s="14">
        <v>1.2149421364851334</v>
      </c>
      <c r="CH45" s="11" t="s">
        <v>124</v>
      </c>
      <c r="CI45" s="8">
        <v>121412.82</v>
      </c>
      <c r="CJ45" s="8">
        <v>4495.62</v>
      </c>
      <c r="CK45" s="8">
        <v>17584.92</v>
      </c>
      <c r="CL45" s="8"/>
      <c r="CM45" s="14">
        <v>3.702755606862603</v>
      </c>
      <c r="CN45" s="14">
        <v>14.483577599136568</v>
      </c>
      <c r="CP45" s="11" t="s">
        <v>124</v>
      </c>
      <c r="CQ45" s="8">
        <v>56183.93</v>
      </c>
      <c r="CR45" s="8">
        <v>17434.28</v>
      </c>
      <c r="CS45" s="8">
        <v>4998.24</v>
      </c>
      <c r="CT45" s="8"/>
      <c r="CU45" s="14">
        <v>31.03072355387028</v>
      </c>
      <c r="CV45" s="14">
        <v>8.896209289738186</v>
      </c>
      <c r="CX45" s="11" t="s">
        <v>124</v>
      </c>
      <c r="CY45" s="8">
        <v>167338.03</v>
      </c>
      <c r="CZ45" s="8">
        <v>10352.37</v>
      </c>
      <c r="DA45" s="8"/>
      <c r="DB45" s="14">
        <v>6.186501657752275</v>
      </c>
      <c r="DD45" s="11" t="s">
        <v>124</v>
      </c>
      <c r="DE45" s="8">
        <v>97398.82</v>
      </c>
      <c r="DF45" s="8">
        <v>928.87</v>
      </c>
      <c r="DG45" s="8">
        <v>4115.86</v>
      </c>
      <c r="DH45" s="8"/>
      <c r="DI45" s="8">
        <v>64286.17</v>
      </c>
      <c r="DJ45" s="8">
        <v>1933.31</v>
      </c>
      <c r="DK45" s="8">
        <v>4174.17</v>
      </c>
      <c r="DL45" s="8"/>
      <c r="DM45" s="101">
        <f>((DJ45+DF45)/($DI45+$DE45))*100</f>
        <v>1.7702199814590087</v>
      </c>
      <c r="DN45" s="101">
        <f>((DK45+DG45)/($DI45+$DE45))*100</f>
        <v>5.127272482127129</v>
      </c>
      <c r="DS45" s="11" t="s">
        <v>124</v>
      </c>
      <c r="DT45" s="8">
        <v>263734.95</v>
      </c>
      <c r="DU45" s="8">
        <v>73667.5</v>
      </c>
      <c r="DV45" s="8"/>
      <c r="DW45" s="97">
        <v>27.93239955493195</v>
      </c>
    </row>
    <row r="46" spans="1:127" ht="12.75">
      <c r="A46" s="11" t="s">
        <v>143</v>
      </c>
      <c r="B46" s="6">
        <v>5024770</v>
      </c>
      <c r="C46" s="6">
        <v>1108500</v>
      </c>
      <c r="D46" s="6">
        <v>281933</v>
      </c>
      <c r="E46" s="6">
        <v>402788</v>
      </c>
      <c r="F46" s="6">
        <v>399730</v>
      </c>
      <c r="G46" s="6">
        <v>423001</v>
      </c>
      <c r="H46" s="6">
        <v>403539</v>
      </c>
      <c r="I46" s="6">
        <v>346265</v>
      </c>
      <c r="J46" s="6">
        <v>297546</v>
      </c>
      <c r="K46" s="6">
        <v>297209</v>
      </c>
      <c r="L46" s="6">
        <v>237645</v>
      </c>
      <c r="M46" s="6">
        <v>219740</v>
      </c>
      <c r="N46" s="6">
        <v>360699</v>
      </c>
      <c r="O46" s="6">
        <v>126937</v>
      </c>
      <c r="P46" s="6">
        <v>74163</v>
      </c>
      <c r="Q46" s="6">
        <v>33288</v>
      </c>
      <c r="R46" s="6">
        <v>11787</v>
      </c>
      <c r="T46" s="11" t="s">
        <v>143</v>
      </c>
      <c r="U46" s="8">
        <v>2600829</v>
      </c>
      <c r="V46" s="8">
        <v>100825</v>
      </c>
      <c r="W46" s="8"/>
      <c r="X46" s="14">
        <v>3.8766485609011587</v>
      </c>
      <c r="Z46" s="11" t="s">
        <v>143</v>
      </c>
      <c r="AA46" s="8">
        <v>8302382</v>
      </c>
      <c r="AB46" s="8">
        <v>991410</v>
      </c>
      <c r="AC46" s="8">
        <v>452683</v>
      </c>
      <c r="AD46" s="8"/>
      <c r="AE46" s="14">
        <v>11.941271794046576</v>
      </c>
      <c r="AF46" s="14">
        <v>5.45244726152085</v>
      </c>
      <c r="AG46" s="23"/>
      <c r="AH46" s="11" t="s">
        <v>143</v>
      </c>
      <c r="AI46" s="28">
        <v>10139624</v>
      </c>
      <c r="AJ46" s="28">
        <v>1078899</v>
      </c>
      <c r="AK46" s="28">
        <v>1938256</v>
      </c>
      <c r="AL46" s="28">
        <v>3182</v>
      </c>
      <c r="AM46" s="8"/>
      <c r="AN46" s="14">
        <v>10.640424141960294</v>
      </c>
      <c r="AO46" s="14">
        <v>19.11565951557967</v>
      </c>
      <c r="AP46" s="14">
        <v>0.031381834277089564</v>
      </c>
      <c r="AQ46" s="14"/>
      <c r="AR46" s="11" t="s">
        <v>143</v>
      </c>
      <c r="AS46" s="8">
        <v>2169484</v>
      </c>
      <c r="AT46" s="8">
        <v>2960866</v>
      </c>
      <c r="AU46" s="8">
        <v>3172032</v>
      </c>
      <c r="AV46" s="8">
        <v>445471</v>
      </c>
      <c r="AW46" s="8">
        <v>1253622</v>
      </c>
      <c r="AX46" s="8">
        <v>138150</v>
      </c>
      <c r="AY46" s="8"/>
      <c r="AZ46" s="8">
        <v>4657</v>
      </c>
      <c r="BA46" s="8">
        <v>17147</v>
      </c>
      <c r="BB46" s="8">
        <v>46470</v>
      </c>
      <c r="BC46" s="8">
        <v>8666</v>
      </c>
      <c r="BD46" s="8">
        <v>22308</v>
      </c>
      <c r="BE46" s="8">
        <v>3658</v>
      </c>
      <c r="BF46" s="8"/>
      <c r="BG46" s="37">
        <v>0.2146593383495799</v>
      </c>
      <c r="BH46" s="14">
        <v>1.0987981975471428</v>
      </c>
      <c r="BI46" s="37">
        <v>1.7794837678343234</v>
      </c>
      <c r="BJ46" s="37">
        <v>2.647846543612016</v>
      </c>
      <c r="BK46" s="14"/>
      <c r="BL46" s="14"/>
      <c r="BM46" s="11" t="s">
        <v>143</v>
      </c>
      <c r="BN46" s="8">
        <v>7481441</v>
      </c>
      <c r="BO46" s="8">
        <v>1167892</v>
      </c>
      <c r="BP46" s="8"/>
      <c r="BQ46" s="14">
        <v>15.610522090597254</v>
      </c>
      <c r="BR46" s="14"/>
      <c r="BS46" s="11" t="s">
        <v>143</v>
      </c>
      <c r="BT46" s="8">
        <v>2699525</v>
      </c>
      <c r="BU46" s="8">
        <v>390742</v>
      </c>
      <c r="BV46" s="8"/>
      <c r="BW46" s="14">
        <v>14.474472360878302</v>
      </c>
      <c r="BY46" s="11" t="s">
        <v>143</v>
      </c>
      <c r="BZ46" s="28">
        <v>1582201</v>
      </c>
      <c r="CA46" s="28">
        <v>24953</v>
      </c>
      <c r="CB46" s="28">
        <v>1608998</v>
      </c>
      <c r="CC46" s="28">
        <v>28175</v>
      </c>
      <c r="CD46" s="8"/>
      <c r="CE46" s="14">
        <v>1.577106827767142</v>
      </c>
      <c r="CF46" s="14">
        <v>1.7510898086883886</v>
      </c>
      <c r="CH46" s="11" t="s">
        <v>143</v>
      </c>
      <c r="CI46" s="8">
        <v>3066636</v>
      </c>
      <c r="CJ46" s="8">
        <v>70174</v>
      </c>
      <c r="CK46" s="8">
        <v>297007</v>
      </c>
      <c r="CL46" s="8"/>
      <c r="CM46" s="14">
        <v>2.2883054917505694</v>
      </c>
      <c r="CN46" s="14">
        <v>9.685107720642423</v>
      </c>
      <c r="CP46" s="11" t="s">
        <v>143</v>
      </c>
      <c r="CQ46" s="8">
        <v>1387407</v>
      </c>
      <c r="CR46" s="8">
        <v>504347</v>
      </c>
      <c r="CS46" s="8">
        <v>95529</v>
      </c>
      <c r="CT46" s="8"/>
      <c r="CU46" s="14">
        <v>36.35176988439586</v>
      </c>
      <c r="CV46" s="14">
        <v>6.88543448317617</v>
      </c>
      <c r="CX46" s="11" t="s">
        <v>143</v>
      </c>
      <c r="CY46" s="8">
        <v>4463250</v>
      </c>
      <c r="CZ46" s="8">
        <v>165402</v>
      </c>
      <c r="DA46" s="8"/>
      <c r="DB46" s="14">
        <v>3.705864560578054</v>
      </c>
      <c r="DD46" s="11" t="s">
        <v>143</v>
      </c>
      <c r="DE46" s="8">
        <v>3037990</v>
      </c>
      <c r="DF46" s="8">
        <v>20919</v>
      </c>
      <c r="DG46" s="8">
        <v>85254</v>
      </c>
      <c r="DH46" s="8"/>
      <c r="DI46" s="8">
        <v>1410380</v>
      </c>
      <c r="DJ46" s="8">
        <v>29438</v>
      </c>
      <c r="DK46" s="8">
        <v>61402</v>
      </c>
      <c r="DL46" s="8"/>
      <c r="DM46" s="101">
        <f>((DJ46+DF46)/($DI46+$DE46))*100</f>
        <v>1.132032632177629</v>
      </c>
      <c r="DN46" s="101">
        <f>((DK46+DG46)/($DI46+$DE46))*100</f>
        <v>3.296848058951931</v>
      </c>
      <c r="DS46" s="11" t="s">
        <v>143</v>
      </c>
      <c r="DT46" s="8">
        <v>7481441</v>
      </c>
      <c r="DU46" s="8">
        <v>1295510</v>
      </c>
      <c r="DV46" s="8"/>
      <c r="DW46" s="97">
        <v>17.316316468979707</v>
      </c>
    </row>
    <row r="47" spans="1:127" ht="12.75">
      <c r="A47" s="10"/>
      <c r="T47" s="10"/>
      <c r="U47" s="9"/>
      <c r="V47" s="9"/>
      <c r="W47" s="9"/>
      <c r="X47" s="14"/>
      <c r="Z47" s="10"/>
      <c r="AE47" s="14"/>
      <c r="AF47" s="14"/>
      <c r="AG47" s="23"/>
      <c r="AH47" s="10"/>
      <c r="AI47" s="29"/>
      <c r="AJ47" s="29"/>
      <c r="AK47" s="29"/>
      <c r="AL47" s="29"/>
      <c r="AN47" s="14"/>
      <c r="AO47" s="14"/>
      <c r="AP47" s="14"/>
      <c r="AQ47" s="14"/>
      <c r="AR47" s="10"/>
      <c r="AS47" s="9"/>
      <c r="AT47" s="9"/>
      <c r="AU47" s="9"/>
      <c r="AV47" s="9"/>
      <c r="AW47" s="9"/>
      <c r="AX47" s="9"/>
      <c r="AY47" s="9"/>
      <c r="AZ47" s="9"/>
      <c r="BA47" s="9"/>
      <c r="BB47" s="9"/>
      <c r="BC47" s="9"/>
      <c r="BD47" s="9"/>
      <c r="BE47" s="9"/>
      <c r="BF47" s="9"/>
      <c r="BG47" s="14"/>
      <c r="BH47" s="14"/>
      <c r="BI47" s="14"/>
      <c r="BJ47" s="14"/>
      <c r="BK47" s="14"/>
      <c r="BL47" s="14"/>
      <c r="BM47" s="10"/>
      <c r="BN47" s="9"/>
      <c r="BO47" s="9"/>
      <c r="BP47" s="9"/>
      <c r="BQ47" s="14"/>
      <c r="BR47" s="14"/>
      <c r="BS47" s="10"/>
      <c r="BW47" s="14"/>
      <c r="BY47" s="10"/>
      <c r="BZ47" s="29"/>
      <c r="CA47" s="29"/>
      <c r="CB47" s="29"/>
      <c r="CC47" s="29"/>
      <c r="CE47" s="14"/>
      <c r="CF47" s="14"/>
      <c r="CH47" s="10"/>
      <c r="CM47" s="14"/>
      <c r="CN47" s="14"/>
      <c r="CP47" s="10"/>
      <c r="CQ47" s="9"/>
      <c r="CR47" s="9"/>
      <c r="CS47" s="9"/>
      <c r="CT47" s="9"/>
      <c r="CU47" s="14"/>
      <c r="CV47" s="14"/>
      <c r="CX47" s="10"/>
      <c r="CY47" s="9"/>
      <c r="CZ47" s="9"/>
      <c r="DA47" s="9"/>
      <c r="DB47" s="14"/>
      <c r="DD47" s="10"/>
      <c r="DE47" s="8"/>
      <c r="DF47" s="8"/>
      <c r="DG47" s="8"/>
      <c r="DH47" s="8"/>
      <c r="DI47" s="8"/>
      <c r="DJ47" s="8"/>
      <c r="DK47" s="8"/>
      <c r="DL47" s="9"/>
      <c r="DM47" s="102"/>
      <c r="DN47" s="102"/>
      <c r="DS47" s="10"/>
      <c r="DT47" s="9"/>
      <c r="DU47" s="9"/>
      <c r="DV47" s="9"/>
      <c r="DW47" s="97"/>
    </row>
    <row r="48" spans="1:127" ht="13.5" thickBot="1">
      <c r="A48" s="56" t="s">
        <v>38</v>
      </c>
      <c r="B48" s="8">
        <v>25325926</v>
      </c>
      <c r="C48" s="8">
        <v>5372141</v>
      </c>
      <c r="D48" s="8">
        <v>1304508</v>
      </c>
      <c r="E48" s="8">
        <v>1553228</v>
      </c>
      <c r="F48" s="8">
        <v>1684729</v>
      </c>
      <c r="G48" s="8">
        <v>1952606</v>
      </c>
      <c r="H48" s="8">
        <v>2019630</v>
      </c>
      <c r="I48" s="8">
        <v>1814937</v>
      </c>
      <c r="J48" s="8">
        <v>1632780</v>
      </c>
      <c r="K48" s="8">
        <v>1780556</v>
      </c>
      <c r="L48" s="8">
        <v>1466976</v>
      </c>
      <c r="M48" s="8">
        <v>1249632</v>
      </c>
      <c r="N48" s="8">
        <v>2045001</v>
      </c>
      <c r="O48" s="8">
        <v>733119</v>
      </c>
      <c r="P48" s="8">
        <v>435262</v>
      </c>
      <c r="Q48" s="8">
        <v>205152</v>
      </c>
      <c r="R48" s="8">
        <v>75669</v>
      </c>
      <c r="T48" s="18" t="s">
        <v>38</v>
      </c>
      <c r="U48" s="32">
        <v>13752445</v>
      </c>
      <c r="V48" s="19">
        <v>254333</v>
      </c>
      <c r="W48" s="19"/>
      <c r="X48" s="20">
        <v>1.8493656946092132</v>
      </c>
      <c r="Z48" s="18" t="s">
        <v>38</v>
      </c>
      <c r="AA48" s="19">
        <v>40638474</v>
      </c>
      <c r="AB48" s="19">
        <v>4210997</v>
      </c>
      <c r="AC48" s="19">
        <v>1798557</v>
      </c>
      <c r="AD48" s="19"/>
      <c r="AE48" s="20">
        <v>10.362094305017457</v>
      </c>
      <c r="AF48" s="20">
        <v>4.42574935269469</v>
      </c>
      <c r="AG48" s="23"/>
      <c r="AH48" s="18" t="s">
        <v>38</v>
      </c>
      <c r="AI48" s="32">
        <v>51107639</v>
      </c>
      <c r="AJ48" s="32">
        <v>3698964</v>
      </c>
      <c r="AK48" s="32">
        <v>9019242</v>
      </c>
      <c r="AL48" s="32">
        <v>12316</v>
      </c>
      <c r="AM48" s="19"/>
      <c r="AN48" s="20">
        <v>7.237595146979888</v>
      </c>
      <c r="AO48" s="20">
        <v>17.647541887035715</v>
      </c>
      <c r="AP48" s="20">
        <v>0.024098158789921796</v>
      </c>
      <c r="AQ48" s="23"/>
      <c r="AR48" s="18" t="s">
        <v>38</v>
      </c>
      <c r="AS48" s="32">
        <v>10441093</v>
      </c>
      <c r="AT48" s="32">
        <v>12699345</v>
      </c>
      <c r="AU48" s="32">
        <v>17498036</v>
      </c>
      <c r="AV48" s="32">
        <v>2530113</v>
      </c>
      <c r="AW48" s="32">
        <v>7128005</v>
      </c>
      <c r="AX48" s="32">
        <v>811047</v>
      </c>
      <c r="AY48" s="32"/>
      <c r="AZ48" s="32">
        <v>12087</v>
      </c>
      <c r="BA48" s="32">
        <v>45436</v>
      </c>
      <c r="BB48" s="32">
        <v>130884</v>
      </c>
      <c r="BC48" s="32">
        <v>22858</v>
      </c>
      <c r="BD48" s="32">
        <v>71038</v>
      </c>
      <c r="BE48" s="32">
        <v>16672</v>
      </c>
      <c r="BF48" s="19"/>
      <c r="BG48" s="20">
        <v>0.11576374235915722</v>
      </c>
      <c r="BH48" s="20">
        <v>0.6085953296637989</v>
      </c>
      <c r="BI48" s="20">
        <v>0.9966042391945573</v>
      </c>
      <c r="BJ48" s="20">
        <v>2.055614532819923</v>
      </c>
      <c r="BK48" s="23"/>
      <c r="BL48" s="23"/>
      <c r="BM48" s="18" t="s">
        <v>38</v>
      </c>
      <c r="BN48" s="32">
        <v>37607438</v>
      </c>
      <c r="BO48" s="32">
        <v>4968354</v>
      </c>
      <c r="BP48" s="19"/>
      <c r="BQ48" s="20">
        <v>13.211094039429113</v>
      </c>
      <c r="BR48" s="23"/>
      <c r="BS48" s="18" t="s">
        <v>38</v>
      </c>
      <c r="BT48" s="32">
        <v>12212461</v>
      </c>
      <c r="BU48" s="32">
        <v>1895877</v>
      </c>
      <c r="BV48" s="19"/>
      <c r="BW48" s="20">
        <v>15.524119176306888</v>
      </c>
      <c r="BY48" s="18" t="s">
        <v>38</v>
      </c>
      <c r="BZ48" s="32">
        <v>8714879</v>
      </c>
      <c r="CA48" s="32">
        <v>183596</v>
      </c>
      <c r="CB48" s="32">
        <v>8884042</v>
      </c>
      <c r="CC48" s="32">
        <v>209810</v>
      </c>
      <c r="CD48" s="19"/>
      <c r="CE48" s="20">
        <v>2.106695916259996</v>
      </c>
      <c r="CF48" s="20">
        <v>2.361650248839436</v>
      </c>
      <c r="CH48" s="18" t="s">
        <v>38</v>
      </c>
      <c r="CI48" s="32">
        <v>13096731</v>
      </c>
      <c r="CJ48" s="32">
        <v>203513</v>
      </c>
      <c r="CK48" s="32">
        <v>1001132</v>
      </c>
      <c r="CL48" s="19"/>
      <c r="CM48" s="20">
        <v>1.553922119954972</v>
      </c>
      <c r="CN48" s="20">
        <v>7.644136540637507</v>
      </c>
      <c r="CP48" s="18" t="s">
        <v>38</v>
      </c>
      <c r="CQ48" s="32">
        <v>5677802</v>
      </c>
      <c r="CR48" s="32">
        <v>2539158</v>
      </c>
      <c r="CS48" s="32">
        <v>326719</v>
      </c>
      <c r="CT48" s="19"/>
      <c r="CU48" s="20">
        <v>44.72079160210236</v>
      </c>
      <c r="CV48" s="20">
        <v>5.754321830877513</v>
      </c>
      <c r="CX48" s="18" t="s">
        <v>38</v>
      </c>
      <c r="CY48" s="32">
        <v>22481305</v>
      </c>
      <c r="CZ48" s="32">
        <v>717461</v>
      </c>
      <c r="DA48" s="19"/>
      <c r="DB48" s="20">
        <v>3.191367227124938</v>
      </c>
      <c r="DD48" s="18" t="s">
        <v>38</v>
      </c>
      <c r="DE48" s="32">
        <v>17535297</v>
      </c>
      <c r="DF48" s="32">
        <v>55978</v>
      </c>
      <c r="DG48" s="32">
        <v>267596</v>
      </c>
      <c r="DH48" s="32"/>
      <c r="DI48" s="32">
        <v>4040522</v>
      </c>
      <c r="DJ48" s="32">
        <v>61227</v>
      </c>
      <c r="DK48" s="32">
        <v>128728</v>
      </c>
      <c r="DL48" s="19"/>
      <c r="DM48" s="103">
        <f>((DJ48+DF48)/($DI48+$DE48))*100</f>
        <v>0.5432238748387721</v>
      </c>
      <c r="DN48" s="103">
        <f>((DK48+DG48)/($DI48+$DE48))*100</f>
        <v>1.8368897143603216</v>
      </c>
      <c r="DS48" s="18" t="s">
        <v>38</v>
      </c>
      <c r="DT48" s="32">
        <v>37607438</v>
      </c>
      <c r="DU48" s="32">
        <v>3813989</v>
      </c>
      <c r="DV48" s="19"/>
      <c r="DW48" s="97">
        <v>10.14158156692301</v>
      </c>
    </row>
    <row r="49" spans="20:127" ht="12.75" customHeight="1">
      <c r="T49" s="109" t="s">
        <v>364</v>
      </c>
      <c r="U49" s="110"/>
      <c r="V49" s="110"/>
      <c r="W49" s="110"/>
      <c r="X49" s="110"/>
      <c r="Z49" s="109" t="s">
        <v>368</v>
      </c>
      <c r="AA49" s="110"/>
      <c r="AB49" s="110"/>
      <c r="AC49" s="110"/>
      <c r="AD49" s="110"/>
      <c r="AE49" s="110"/>
      <c r="AF49" s="110"/>
      <c r="AG49" s="23"/>
      <c r="AH49" s="109" t="s">
        <v>335</v>
      </c>
      <c r="AI49" s="110"/>
      <c r="AJ49" s="110"/>
      <c r="AK49" s="110"/>
      <c r="AL49" s="110"/>
      <c r="AM49" s="110"/>
      <c r="AN49" s="110"/>
      <c r="AO49" s="110"/>
      <c r="AP49" s="110"/>
      <c r="AQ49" s="23"/>
      <c r="AR49" s="109" t="s">
        <v>336</v>
      </c>
      <c r="AS49" s="110"/>
      <c r="AT49" s="110"/>
      <c r="AU49" s="110"/>
      <c r="AV49" s="110"/>
      <c r="AW49" s="110"/>
      <c r="AX49" s="110"/>
      <c r="AY49" s="5"/>
      <c r="AZ49" s="5"/>
      <c r="BA49" s="5"/>
      <c r="BB49" s="5"/>
      <c r="BC49" s="5"/>
      <c r="BD49" s="5"/>
      <c r="BE49" s="5"/>
      <c r="BF49" s="5"/>
      <c r="BG49" s="23"/>
      <c r="BH49" s="23"/>
      <c r="BI49" s="23"/>
      <c r="BJ49" s="23"/>
      <c r="BK49" s="23"/>
      <c r="BL49" s="23"/>
      <c r="BM49" s="109" t="s">
        <v>337</v>
      </c>
      <c r="BN49" s="110"/>
      <c r="BO49" s="110"/>
      <c r="BP49" s="110"/>
      <c r="BQ49" s="110"/>
      <c r="BR49" s="23"/>
      <c r="BS49" s="112" t="s">
        <v>386</v>
      </c>
      <c r="BT49" s="113"/>
      <c r="BU49" s="113"/>
      <c r="BV49" s="113"/>
      <c r="BW49" s="113"/>
      <c r="BY49" s="96" t="s">
        <v>387</v>
      </c>
      <c r="BZ49" s="5"/>
      <c r="CA49" s="5"/>
      <c r="CB49" s="5"/>
      <c r="CC49" s="5"/>
      <c r="CD49" s="5"/>
      <c r="CE49" s="23"/>
      <c r="CF49" s="23"/>
      <c r="CH49" s="109" t="s">
        <v>338</v>
      </c>
      <c r="CI49" s="110"/>
      <c r="CJ49" s="110"/>
      <c r="CK49" s="110"/>
      <c r="CL49" s="110"/>
      <c r="CM49" s="110"/>
      <c r="CN49" s="110"/>
      <c r="CP49" s="96" t="s">
        <v>398</v>
      </c>
      <c r="CQ49" s="5"/>
      <c r="CR49" s="5"/>
      <c r="CS49" s="5"/>
      <c r="CT49" s="5"/>
      <c r="CU49" s="23"/>
      <c r="CV49" s="23"/>
      <c r="CX49" s="96" t="s">
        <v>401</v>
      </c>
      <c r="CY49" s="5"/>
      <c r="CZ49" s="5"/>
      <c r="DA49" s="5"/>
      <c r="DB49" s="23"/>
      <c r="DD49" s="96" t="s">
        <v>419</v>
      </c>
      <c r="DE49" s="5"/>
      <c r="DF49" s="5"/>
      <c r="DG49" s="5"/>
      <c r="DH49" s="5"/>
      <c r="DI49" s="5"/>
      <c r="DJ49" s="5"/>
      <c r="DK49" s="5"/>
      <c r="DL49" s="5"/>
      <c r="DM49" s="23"/>
      <c r="DN49" s="23"/>
      <c r="DO49" s="23"/>
      <c r="DS49" s="109" t="s">
        <v>339</v>
      </c>
      <c r="DT49" s="110"/>
      <c r="DU49" s="110"/>
      <c r="DV49" s="110"/>
      <c r="DW49" s="110"/>
    </row>
    <row r="50" spans="1:125" ht="12.75">
      <c r="A50" s="13"/>
      <c r="B50" s="107" t="s">
        <v>341</v>
      </c>
      <c r="C50" s="108"/>
      <c r="D50" s="108"/>
      <c r="E50" s="108"/>
      <c r="F50" s="108"/>
      <c r="G50" s="108"/>
      <c r="H50" s="108"/>
      <c r="I50" s="108"/>
      <c r="J50" s="108"/>
      <c r="K50" s="108"/>
      <c r="L50" s="108"/>
      <c r="M50" s="108"/>
      <c r="N50" s="108"/>
      <c r="O50" s="108"/>
      <c r="P50" s="108"/>
      <c r="Q50" s="108"/>
      <c r="R50" s="108"/>
      <c r="T50" s="111"/>
      <c r="U50" s="111"/>
      <c r="V50" s="111"/>
      <c r="W50" s="111"/>
      <c r="X50" s="111"/>
      <c r="Z50" s="111"/>
      <c r="AA50" s="111"/>
      <c r="AB50" s="111"/>
      <c r="AC50" s="111"/>
      <c r="AD50" s="111"/>
      <c r="AE50" s="111"/>
      <c r="AF50" s="111"/>
      <c r="AG50" s="15"/>
      <c r="AH50" s="111"/>
      <c r="AI50" s="111"/>
      <c r="AJ50" s="111"/>
      <c r="AK50" s="111"/>
      <c r="AL50" s="111"/>
      <c r="AM50" s="111"/>
      <c r="AN50" s="111"/>
      <c r="AO50" s="111"/>
      <c r="AP50" s="111"/>
      <c r="AQ50" s="15"/>
      <c r="AR50" s="96" t="s">
        <v>375</v>
      </c>
      <c r="BL50" s="15"/>
      <c r="BM50" s="111"/>
      <c r="BN50" s="111"/>
      <c r="BO50" s="111"/>
      <c r="BP50" s="111"/>
      <c r="BQ50" s="111"/>
      <c r="BR50" s="15"/>
      <c r="BS50" s="114"/>
      <c r="BT50" s="114"/>
      <c r="BU50" s="114"/>
      <c r="BV50" s="114"/>
      <c r="BW50" s="114"/>
      <c r="BY50" s="26"/>
      <c r="CE50" s="15"/>
      <c r="CF50" s="15"/>
      <c r="CH50" s="96" t="s">
        <v>394</v>
      </c>
      <c r="CM50" s="15"/>
      <c r="CN50" s="15"/>
      <c r="CX50" s="26"/>
      <c r="DD50" s="96" t="s">
        <v>411</v>
      </c>
      <c r="DE50" s="9"/>
      <c r="DF50" s="9"/>
      <c r="DG50" s="9"/>
      <c r="DH50" s="9"/>
      <c r="DL50" s="9"/>
      <c r="DM50" s="15"/>
      <c r="DN50" s="15"/>
      <c r="DO50" s="15"/>
      <c r="DS50" s="96" t="s">
        <v>413</v>
      </c>
      <c r="DU50" s="9"/>
    </row>
    <row r="51" spans="1:125" ht="26.25" thickBot="1">
      <c r="A51" s="48"/>
      <c r="B51" s="30" t="s">
        <v>222</v>
      </c>
      <c r="C51" s="30" t="s">
        <v>215</v>
      </c>
      <c r="D51" s="30" t="s">
        <v>221</v>
      </c>
      <c r="E51" s="30" t="s">
        <v>223</v>
      </c>
      <c r="F51" s="30" t="s">
        <v>224</v>
      </c>
      <c r="G51" s="30" t="s">
        <v>225</v>
      </c>
      <c r="H51" s="30" t="s">
        <v>226</v>
      </c>
      <c r="I51" s="30" t="s">
        <v>227</v>
      </c>
      <c r="J51" s="30" t="s">
        <v>228</v>
      </c>
      <c r="K51" s="30" t="s">
        <v>229</v>
      </c>
      <c r="L51" s="30" t="s">
        <v>230</v>
      </c>
      <c r="M51" s="30" t="s">
        <v>231</v>
      </c>
      <c r="N51" s="30" t="s">
        <v>232</v>
      </c>
      <c r="O51" s="30" t="s">
        <v>233</v>
      </c>
      <c r="P51" s="30" t="s">
        <v>234</v>
      </c>
      <c r="Q51" s="30" t="s">
        <v>235</v>
      </c>
      <c r="R51" s="30" t="s">
        <v>252</v>
      </c>
      <c r="T51" s="115"/>
      <c r="U51" s="115"/>
      <c r="V51" s="115"/>
      <c r="W51" s="115"/>
      <c r="X51" s="115"/>
      <c r="Z51" s="96" t="s">
        <v>369</v>
      </c>
      <c r="AH51" s="96" t="s">
        <v>374</v>
      </c>
      <c r="AR51" s="34"/>
      <c r="BM51" s="96" t="s">
        <v>378</v>
      </c>
      <c r="BS51" s="114"/>
      <c r="BT51" s="114"/>
      <c r="BU51" s="114"/>
      <c r="BV51" s="114"/>
      <c r="BW51" s="114"/>
      <c r="BY51" s="26"/>
      <c r="CH51" s="26"/>
      <c r="CX51" s="26"/>
      <c r="DD51" s="26"/>
      <c r="DE51" s="9"/>
      <c r="DF51" s="9"/>
      <c r="DG51" s="9"/>
      <c r="DH51" s="9"/>
      <c r="DS51" s="26"/>
      <c r="DU51" s="9"/>
    </row>
    <row r="52" spans="1:125" s="15" customFormat="1" ht="12.75">
      <c r="A52" s="11" t="s">
        <v>210</v>
      </c>
      <c r="B52" s="6">
        <v>2720.84</v>
      </c>
      <c r="C52" s="6">
        <v>537.35</v>
      </c>
      <c r="D52" s="6">
        <v>112.89</v>
      </c>
      <c r="E52" s="6">
        <v>250.58</v>
      </c>
      <c r="F52" s="6">
        <v>279.49</v>
      </c>
      <c r="G52" s="6">
        <v>268.26</v>
      </c>
      <c r="H52" s="6">
        <v>200.37</v>
      </c>
      <c r="I52" s="6">
        <v>164.99</v>
      </c>
      <c r="J52" s="6">
        <v>112.74</v>
      </c>
      <c r="K52" s="6">
        <v>141.57</v>
      </c>
      <c r="L52" s="6">
        <v>106.08</v>
      </c>
      <c r="M52" s="6">
        <v>115.79</v>
      </c>
      <c r="N52" s="6">
        <v>175.06</v>
      </c>
      <c r="O52" s="6">
        <v>96.4</v>
      </c>
      <c r="P52" s="6">
        <v>80.34</v>
      </c>
      <c r="Q52" s="6">
        <v>51.52</v>
      </c>
      <c r="R52" s="6">
        <v>27.41</v>
      </c>
      <c r="T52" s="115"/>
      <c r="U52" s="115"/>
      <c r="V52" s="115"/>
      <c r="W52" s="115"/>
      <c r="X52" s="115"/>
      <c r="Z52" s="29"/>
      <c r="AA52" s="29"/>
      <c r="AB52" s="29"/>
      <c r="AC52" s="29"/>
      <c r="AD52" s="29"/>
      <c r="AH52" s="29"/>
      <c r="AI52" s="29"/>
      <c r="AJ52" s="29"/>
      <c r="AK52" s="29"/>
      <c r="AL52" s="29"/>
      <c r="AM52" s="29"/>
      <c r="BS52" s="55"/>
      <c r="BT52" s="29"/>
      <c r="BU52" s="29"/>
      <c r="BV52" s="29"/>
      <c r="BY52" s="29"/>
      <c r="BZ52" s="29"/>
      <c r="CA52" s="29"/>
      <c r="CB52" s="29"/>
      <c r="CC52" s="29"/>
      <c r="CD52" s="29"/>
      <c r="CH52" s="29"/>
      <c r="CI52" s="29"/>
      <c r="CJ52" s="29"/>
      <c r="CK52" s="29"/>
      <c r="CL52" s="29"/>
      <c r="DD52" s="29"/>
      <c r="DE52" s="28"/>
      <c r="DF52" s="29"/>
      <c r="DG52" s="29"/>
      <c r="DH52" s="29"/>
      <c r="DK52"/>
      <c r="DL52"/>
      <c r="DM52"/>
      <c r="DN52"/>
      <c r="DO52"/>
      <c r="DP52"/>
      <c r="DQ52"/>
      <c r="DS52" s="50"/>
      <c r="DU52" s="29"/>
    </row>
    <row r="53" spans="1:24" ht="12.75">
      <c r="A53" s="12" t="s">
        <v>212</v>
      </c>
      <c r="B53" s="6">
        <v>2462.56</v>
      </c>
      <c r="C53" s="6">
        <v>601.7</v>
      </c>
      <c r="D53" s="6">
        <v>148.91</v>
      </c>
      <c r="E53" s="6">
        <v>196.93</v>
      </c>
      <c r="F53" s="6">
        <v>175.97</v>
      </c>
      <c r="G53" s="6">
        <v>211.86</v>
      </c>
      <c r="H53" s="6">
        <v>179.89</v>
      </c>
      <c r="I53" s="6">
        <v>129.94</v>
      </c>
      <c r="J53" s="6">
        <v>139.9</v>
      </c>
      <c r="K53" s="6">
        <v>130.9</v>
      </c>
      <c r="L53" s="6">
        <v>91.93</v>
      </c>
      <c r="M53" s="6">
        <v>105.91</v>
      </c>
      <c r="N53" s="6">
        <v>161.83</v>
      </c>
      <c r="O53" s="6">
        <v>83.95</v>
      </c>
      <c r="P53" s="6">
        <v>46.97</v>
      </c>
      <c r="Q53" s="6">
        <v>41.97</v>
      </c>
      <c r="R53" s="6">
        <v>14</v>
      </c>
      <c r="T53" s="115"/>
      <c r="U53" s="115"/>
      <c r="V53" s="115"/>
      <c r="W53" s="115"/>
      <c r="X53" s="115"/>
    </row>
    <row r="54" spans="1:24" ht="12.75">
      <c r="A54" s="11" t="s">
        <v>206</v>
      </c>
      <c r="B54" s="6">
        <v>9161.97</v>
      </c>
      <c r="C54" s="6">
        <v>2375.95</v>
      </c>
      <c r="D54" s="6">
        <v>611.37</v>
      </c>
      <c r="E54" s="6">
        <v>758.68</v>
      </c>
      <c r="F54" s="6">
        <v>546.19</v>
      </c>
      <c r="G54" s="6">
        <v>700.53</v>
      </c>
      <c r="H54" s="6">
        <v>643.19</v>
      </c>
      <c r="I54" s="6">
        <v>539.29</v>
      </c>
      <c r="J54" s="6">
        <v>491.52</v>
      </c>
      <c r="K54" s="6">
        <v>468.9</v>
      </c>
      <c r="L54" s="6">
        <v>423.38</v>
      </c>
      <c r="M54" s="6">
        <v>381.44</v>
      </c>
      <c r="N54" s="6">
        <v>667.27</v>
      </c>
      <c r="O54" s="6">
        <v>245.66</v>
      </c>
      <c r="P54" s="6">
        <v>150.7</v>
      </c>
      <c r="Q54" s="6">
        <v>99.32</v>
      </c>
      <c r="R54" s="6">
        <v>58.58</v>
      </c>
      <c r="T54" s="115"/>
      <c r="U54" s="115"/>
      <c r="V54" s="115"/>
      <c r="W54" s="115"/>
      <c r="X54" s="115"/>
    </row>
    <row r="55" spans="1:20" ht="12.75">
      <c r="A55" s="12" t="s">
        <v>207</v>
      </c>
      <c r="B55" s="6">
        <v>4875.03</v>
      </c>
      <c r="C55" s="6">
        <v>1070.57</v>
      </c>
      <c r="D55" s="6">
        <v>242.99</v>
      </c>
      <c r="E55" s="6">
        <v>294.16</v>
      </c>
      <c r="F55" s="6">
        <v>352.01</v>
      </c>
      <c r="G55" s="6">
        <v>364.8</v>
      </c>
      <c r="H55" s="6">
        <v>357.8</v>
      </c>
      <c r="I55" s="6">
        <v>318.95</v>
      </c>
      <c r="J55" s="6">
        <v>248.36</v>
      </c>
      <c r="K55" s="6">
        <v>260.52</v>
      </c>
      <c r="L55" s="6">
        <v>254.25</v>
      </c>
      <c r="M55" s="6">
        <v>224.49</v>
      </c>
      <c r="N55" s="6">
        <v>493.92</v>
      </c>
      <c r="O55" s="6">
        <v>212.46</v>
      </c>
      <c r="P55" s="6">
        <v>98.28</v>
      </c>
      <c r="Q55" s="6">
        <v>56.88</v>
      </c>
      <c r="R55" s="6">
        <v>24.59</v>
      </c>
      <c r="T55" s="96" t="s">
        <v>366</v>
      </c>
    </row>
    <row r="56" spans="1:18" ht="12.75">
      <c r="A56" s="11" t="s">
        <v>202</v>
      </c>
      <c r="B56" s="6">
        <v>4267.14</v>
      </c>
      <c r="C56" s="6">
        <v>1187.8</v>
      </c>
      <c r="D56" s="6">
        <v>211.09</v>
      </c>
      <c r="E56" s="6">
        <v>325.66</v>
      </c>
      <c r="F56" s="6">
        <v>295.44</v>
      </c>
      <c r="G56" s="6">
        <v>344.26</v>
      </c>
      <c r="H56" s="6">
        <v>314.61</v>
      </c>
      <c r="I56" s="6">
        <v>268.51</v>
      </c>
      <c r="J56" s="6">
        <v>236.37</v>
      </c>
      <c r="K56" s="6">
        <v>258.48</v>
      </c>
      <c r="L56" s="6">
        <v>184.66</v>
      </c>
      <c r="M56" s="6">
        <v>175.48</v>
      </c>
      <c r="N56" s="6">
        <v>264.44</v>
      </c>
      <c r="O56" s="6">
        <v>101.73</v>
      </c>
      <c r="P56" s="6">
        <v>53.88</v>
      </c>
      <c r="Q56" s="6">
        <v>30.09</v>
      </c>
      <c r="R56" s="6">
        <v>14.64</v>
      </c>
    </row>
    <row r="57" spans="1:18" ht="12.75">
      <c r="A57" s="12" t="s">
        <v>204</v>
      </c>
      <c r="B57" s="6">
        <v>4044.92</v>
      </c>
      <c r="C57" s="6">
        <v>1061.65</v>
      </c>
      <c r="D57" s="6">
        <v>267.68</v>
      </c>
      <c r="E57" s="6">
        <v>383.42</v>
      </c>
      <c r="F57" s="6">
        <v>302.65</v>
      </c>
      <c r="G57" s="6">
        <v>355.95</v>
      </c>
      <c r="H57" s="6">
        <v>295.55</v>
      </c>
      <c r="I57" s="6">
        <v>283.49</v>
      </c>
      <c r="J57" s="6">
        <v>220.93</v>
      </c>
      <c r="K57" s="6">
        <v>261.25</v>
      </c>
      <c r="L57" s="6">
        <v>171.54</v>
      </c>
      <c r="M57" s="6">
        <v>138.39</v>
      </c>
      <c r="N57" s="6">
        <v>156.14</v>
      </c>
      <c r="O57" s="6">
        <v>53.38</v>
      </c>
      <c r="P57" s="6">
        <v>43.9</v>
      </c>
      <c r="Q57" s="6">
        <v>35</v>
      </c>
      <c r="R57" s="6">
        <v>14</v>
      </c>
    </row>
    <row r="58" spans="1:18" ht="12.75">
      <c r="A58" s="11" t="s">
        <v>196</v>
      </c>
      <c r="B58" s="6">
        <v>4466.98</v>
      </c>
      <c r="C58" s="6">
        <v>1076.47</v>
      </c>
      <c r="D58" s="6">
        <v>243.09</v>
      </c>
      <c r="E58" s="6">
        <v>303.54</v>
      </c>
      <c r="F58" s="6">
        <v>343.67</v>
      </c>
      <c r="G58" s="6">
        <v>402.2</v>
      </c>
      <c r="H58" s="6">
        <v>346.87</v>
      </c>
      <c r="I58" s="6">
        <v>260.69</v>
      </c>
      <c r="J58" s="6">
        <v>219.74</v>
      </c>
      <c r="K58" s="6">
        <v>213.32</v>
      </c>
      <c r="L58" s="6">
        <v>218.33</v>
      </c>
      <c r="M58" s="6">
        <v>172.19</v>
      </c>
      <c r="N58" s="6">
        <v>321.96</v>
      </c>
      <c r="O58" s="6">
        <v>161.21</v>
      </c>
      <c r="P58" s="6">
        <v>86.9</v>
      </c>
      <c r="Q58" s="6">
        <v>63.87</v>
      </c>
      <c r="R58" s="6">
        <v>32.93</v>
      </c>
    </row>
    <row r="59" spans="1:18" ht="12.75">
      <c r="A59" s="12" t="s">
        <v>198</v>
      </c>
      <c r="B59" s="6">
        <v>6763.44</v>
      </c>
      <c r="C59" s="6">
        <v>1850.18</v>
      </c>
      <c r="D59" s="6">
        <v>370.9</v>
      </c>
      <c r="E59" s="6">
        <v>510.16</v>
      </c>
      <c r="F59" s="6">
        <v>455.8</v>
      </c>
      <c r="G59" s="6">
        <v>530.52</v>
      </c>
      <c r="H59" s="6">
        <v>486.42</v>
      </c>
      <c r="I59" s="6">
        <v>398.72</v>
      </c>
      <c r="J59" s="6">
        <v>286.3</v>
      </c>
      <c r="K59" s="6">
        <v>316.84</v>
      </c>
      <c r="L59" s="6">
        <v>234.64</v>
      </c>
      <c r="M59" s="6">
        <v>297.18</v>
      </c>
      <c r="N59" s="6">
        <v>471.76</v>
      </c>
      <c r="O59" s="6">
        <v>223.18</v>
      </c>
      <c r="P59" s="6">
        <v>140.62</v>
      </c>
      <c r="Q59" s="6">
        <v>108.02</v>
      </c>
      <c r="R59" s="6">
        <v>82.2</v>
      </c>
    </row>
    <row r="60" spans="1:18" ht="12.75">
      <c r="A60" s="11" t="s">
        <v>200</v>
      </c>
      <c r="B60" s="6">
        <v>3772.04</v>
      </c>
      <c r="C60" s="6">
        <v>575.91</v>
      </c>
      <c r="D60" s="6">
        <v>376.57</v>
      </c>
      <c r="E60" s="6">
        <v>1196.33</v>
      </c>
      <c r="F60" s="6">
        <v>359.96</v>
      </c>
      <c r="G60" s="6">
        <v>268.72</v>
      </c>
      <c r="H60" s="6">
        <v>218.75</v>
      </c>
      <c r="I60" s="6">
        <v>185.58</v>
      </c>
      <c r="J60" s="6">
        <v>123.24</v>
      </c>
      <c r="K60" s="6">
        <v>93.61</v>
      </c>
      <c r="L60" s="6">
        <v>70.65</v>
      </c>
      <c r="M60" s="6">
        <v>78.47</v>
      </c>
      <c r="N60" s="6">
        <v>114.08</v>
      </c>
      <c r="O60" s="6">
        <v>43.58</v>
      </c>
      <c r="P60" s="6">
        <v>28.4</v>
      </c>
      <c r="Q60" s="6">
        <v>24.8</v>
      </c>
      <c r="R60" s="6">
        <v>13.39</v>
      </c>
    </row>
    <row r="61" spans="1:18" ht="12.75">
      <c r="A61" s="11" t="s">
        <v>187</v>
      </c>
      <c r="B61" s="6">
        <v>5099.21</v>
      </c>
      <c r="C61" s="6">
        <v>1289.64</v>
      </c>
      <c r="D61" s="6">
        <v>255.88</v>
      </c>
      <c r="E61" s="6">
        <v>340.07</v>
      </c>
      <c r="F61" s="6">
        <v>365.87</v>
      </c>
      <c r="G61" s="6">
        <v>395.13</v>
      </c>
      <c r="H61" s="6">
        <v>309.66</v>
      </c>
      <c r="I61" s="6">
        <v>298.13</v>
      </c>
      <c r="J61" s="6">
        <v>270.43</v>
      </c>
      <c r="K61" s="6">
        <v>340.84</v>
      </c>
      <c r="L61" s="6">
        <v>272.86</v>
      </c>
      <c r="M61" s="6">
        <v>199.47</v>
      </c>
      <c r="N61" s="6">
        <v>353.79</v>
      </c>
      <c r="O61" s="6">
        <v>191.2</v>
      </c>
      <c r="P61" s="6">
        <v>118.26</v>
      </c>
      <c r="Q61" s="6">
        <v>66.18</v>
      </c>
      <c r="R61" s="6">
        <v>31.8</v>
      </c>
    </row>
    <row r="62" spans="1:18" ht="12.75">
      <c r="A62" s="12" t="s">
        <v>186</v>
      </c>
      <c r="B62" s="6">
        <v>8678.25</v>
      </c>
      <c r="C62" s="6">
        <v>2642.11</v>
      </c>
      <c r="D62" s="6">
        <v>624.64</v>
      </c>
      <c r="E62" s="6">
        <v>811.42</v>
      </c>
      <c r="F62" s="6">
        <v>702.9</v>
      </c>
      <c r="G62" s="6">
        <v>661.9</v>
      </c>
      <c r="H62" s="6">
        <v>538.92</v>
      </c>
      <c r="I62" s="6">
        <v>416.3</v>
      </c>
      <c r="J62" s="6">
        <v>431.79</v>
      </c>
      <c r="K62" s="6">
        <v>369.95</v>
      </c>
      <c r="L62" s="6">
        <v>288.65</v>
      </c>
      <c r="M62" s="6">
        <v>340.43</v>
      </c>
      <c r="N62" s="6">
        <v>490.16</v>
      </c>
      <c r="O62" s="6">
        <v>166.54</v>
      </c>
      <c r="P62" s="6">
        <v>101.76</v>
      </c>
      <c r="Q62" s="6">
        <v>66.33</v>
      </c>
      <c r="R62" s="6">
        <v>24.45</v>
      </c>
    </row>
    <row r="63" spans="1:18" ht="12.75">
      <c r="A63" s="11" t="s">
        <v>188</v>
      </c>
      <c r="B63" s="6">
        <v>3841.47</v>
      </c>
      <c r="C63" s="6">
        <v>1122.41</v>
      </c>
      <c r="D63" s="6">
        <v>273.6</v>
      </c>
      <c r="E63" s="6">
        <v>333.55</v>
      </c>
      <c r="F63" s="6">
        <v>254.9</v>
      </c>
      <c r="G63" s="6">
        <v>253.99</v>
      </c>
      <c r="H63" s="6">
        <v>271.27</v>
      </c>
      <c r="I63" s="6">
        <v>223.4</v>
      </c>
      <c r="J63" s="6">
        <v>203.07</v>
      </c>
      <c r="K63" s="6">
        <v>130.69</v>
      </c>
      <c r="L63" s="6">
        <v>125.26</v>
      </c>
      <c r="M63" s="6">
        <v>158.12</v>
      </c>
      <c r="N63" s="6">
        <v>278.17</v>
      </c>
      <c r="O63" s="6">
        <v>124.09</v>
      </c>
      <c r="P63" s="6">
        <v>60.55</v>
      </c>
      <c r="Q63" s="6">
        <v>16.9</v>
      </c>
      <c r="R63" s="6">
        <v>11.5</v>
      </c>
    </row>
    <row r="64" spans="1:18" ht="12.75">
      <c r="A64" s="11" t="s">
        <v>191</v>
      </c>
      <c r="B64" s="6">
        <v>5888.54</v>
      </c>
      <c r="C64" s="6">
        <v>1262.45</v>
      </c>
      <c r="D64" s="6">
        <v>329.64</v>
      </c>
      <c r="E64" s="6">
        <v>376.17</v>
      </c>
      <c r="F64" s="6">
        <v>421.57</v>
      </c>
      <c r="G64" s="6">
        <v>435.01</v>
      </c>
      <c r="H64" s="6">
        <v>425.88</v>
      </c>
      <c r="I64" s="6">
        <v>374.46</v>
      </c>
      <c r="J64" s="6">
        <v>348.2</v>
      </c>
      <c r="K64" s="6">
        <v>283.6</v>
      </c>
      <c r="L64" s="6">
        <v>247.52</v>
      </c>
      <c r="M64" s="6">
        <v>280.89</v>
      </c>
      <c r="N64" s="6">
        <v>585.58</v>
      </c>
      <c r="O64" s="6">
        <v>220.61</v>
      </c>
      <c r="P64" s="6">
        <v>173.16</v>
      </c>
      <c r="Q64" s="6">
        <v>92.83</v>
      </c>
      <c r="R64" s="6">
        <v>30.97</v>
      </c>
    </row>
    <row r="65" spans="1:18" ht="12.75">
      <c r="A65" s="11" t="s">
        <v>192</v>
      </c>
      <c r="B65" s="6">
        <v>6256.48</v>
      </c>
      <c r="C65" s="6">
        <v>1390.92</v>
      </c>
      <c r="D65" s="6">
        <v>321.8</v>
      </c>
      <c r="E65" s="6">
        <v>326.05</v>
      </c>
      <c r="F65" s="6">
        <v>386.14</v>
      </c>
      <c r="G65" s="6">
        <v>456.13</v>
      </c>
      <c r="H65" s="6">
        <v>468.57</v>
      </c>
      <c r="I65" s="6">
        <v>333.67</v>
      </c>
      <c r="J65" s="6">
        <v>332.79</v>
      </c>
      <c r="K65" s="6">
        <v>348.71</v>
      </c>
      <c r="L65" s="6">
        <v>300.88</v>
      </c>
      <c r="M65" s="6">
        <v>294.09</v>
      </c>
      <c r="N65" s="6">
        <v>543.62</v>
      </c>
      <c r="O65" s="6">
        <v>281.54</v>
      </c>
      <c r="P65" s="6">
        <v>258.11</v>
      </c>
      <c r="Q65" s="6">
        <v>122.3</v>
      </c>
      <c r="R65" s="6">
        <v>91.16</v>
      </c>
    </row>
    <row r="66" spans="1:18" ht="12.75">
      <c r="A66" s="11" t="s">
        <v>195</v>
      </c>
      <c r="B66" s="6">
        <v>5392.41</v>
      </c>
      <c r="C66" s="6">
        <v>1208.76</v>
      </c>
      <c r="D66" s="6">
        <v>318.56</v>
      </c>
      <c r="E66" s="6">
        <v>408.08</v>
      </c>
      <c r="F66" s="6">
        <v>431.75</v>
      </c>
      <c r="G66" s="6">
        <v>392.25</v>
      </c>
      <c r="H66" s="6">
        <v>380.86</v>
      </c>
      <c r="I66" s="6">
        <v>352.69</v>
      </c>
      <c r="J66" s="6">
        <v>313.03</v>
      </c>
      <c r="K66" s="6">
        <v>282.05</v>
      </c>
      <c r="L66" s="6">
        <v>246.02</v>
      </c>
      <c r="M66" s="6">
        <v>225.27</v>
      </c>
      <c r="N66" s="6">
        <v>409.6</v>
      </c>
      <c r="O66" s="6">
        <v>179.77</v>
      </c>
      <c r="P66" s="6">
        <v>141.03</v>
      </c>
      <c r="Q66" s="6">
        <v>76.98</v>
      </c>
      <c r="R66" s="6">
        <v>25.71</v>
      </c>
    </row>
    <row r="67" spans="1:18" ht="12.75">
      <c r="A67" s="11" t="s">
        <v>177</v>
      </c>
      <c r="B67" s="6">
        <v>4566.45</v>
      </c>
      <c r="C67" s="6">
        <v>982.71</v>
      </c>
      <c r="D67" s="6">
        <v>241.54</v>
      </c>
      <c r="E67" s="6">
        <v>373.04</v>
      </c>
      <c r="F67" s="6">
        <v>336.33</v>
      </c>
      <c r="G67" s="6">
        <v>364.74</v>
      </c>
      <c r="H67" s="6">
        <v>336.53</v>
      </c>
      <c r="I67" s="6">
        <v>328.5</v>
      </c>
      <c r="J67" s="6">
        <v>237.98</v>
      </c>
      <c r="K67" s="6">
        <v>260.61</v>
      </c>
      <c r="L67" s="6">
        <v>234.69</v>
      </c>
      <c r="M67" s="6">
        <v>190.73</v>
      </c>
      <c r="N67" s="6">
        <v>365.64</v>
      </c>
      <c r="O67" s="6">
        <v>132.71</v>
      </c>
      <c r="P67" s="6">
        <v>100.87</v>
      </c>
      <c r="Q67" s="6">
        <v>54.28</v>
      </c>
      <c r="R67" s="6">
        <v>25.55</v>
      </c>
    </row>
    <row r="68" spans="1:18" ht="12.75">
      <c r="A68" s="12" t="s">
        <v>180</v>
      </c>
      <c r="B68" s="6">
        <v>4392.32</v>
      </c>
      <c r="C68" s="6">
        <v>1027.11</v>
      </c>
      <c r="D68" s="6">
        <v>282.92</v>
      </c>
      <c r="E68" s="6">
        <v>299.49</v>
      </c>
      <c r="F68" s="6">
        <v>326.53</v>
      </c>
      <c r="G68" s="6">
        <v>360.2</v>
      </c>
      <c r="H68" s="6">
        <v>321.56</v>
      </c>
      <c r="I68" s="6">
        <v>280.93</v>
      </c>
      <c r="J68" s="6">
        <v>250.12</v>
      </c>
      <c r="K68" s="6">
        <v>185.49</v>
      </c>
      <c r="L68" s="6">
        <v>168.26</v>
      </c>
      <c r="M68" s="6">
        <v>187.7</v>
      </c>
      <c r="N68" s="6">
        <v>319.55</v>
      </c>
      <c r="O68" s="6">
        <v>106.61</v>
      </c>
      <c r="P68" s="6">
        <v>133.35</v>
      </c>
      <c r="Q68" s="6">
        <v>95.17</v>
      </c>
      <c r="R68" s="6">
        <v>47.33</v>
      </c>
    </row>
    <row r="69" spans="1:18" ht="12.75">
      <c r="A69" s="11" t="s">
        <v>181</v>
      </c>
      <c r="B69" s="6">
        <v>5659.01</v>
      </c>
      <c r="C69" s="6">
        <v>1457.16</v>
      </c>
      <c r="D69" s="6">
        <v>449.19</v>
      </c>
      <c r="E69" s="6">
        <v>702.27</v>
      </c>
      <c r="F69" s="6">
        <v>523.14</v>
      </c>
      <c r="G69" s="6">
        <v>419.93</v>
      </c>
      <c r="H69" s="6">
        <v>285.56</v>
      </c>
      <c r="I69" s="6">
        <v>293.43</v>
      </c>
      <c r="J69" s="6">
        <v>286.76</v>
      </c>
      <c r="K69" s="6">
        <v>232.78</v>
      </c>
      <c r="L69" s="6">
        <v>172.68</v>
      </c>
      <c r="M69" s="6">
        <v>203.12</v>
      </c>
      <c r="N69" s="6">
        <v>366.7</v>
      </c>
      <c r="O69" s="6">
        <v>114.71</v>
      </c>
      <c r="P69" s="6">
        <v>92.11</v>
      </c>
      <c r="Q69" s="6">
        <v>40.27</v>
      </c>
      <c r="R69" s="6">
        <v>19.2</v>
      </c>
    </row>
    <row r="70" spans="1:18" ht="12.75">
      <c r="A70" s="11" t="s">
        <v>183</v>
      </c>
      <c r="B70" s="6">
        <v>3233.22</v>
      </c>
      <c r="C70" s="6">
        <v>862.88</v>
      </c>
      <c r="D70" s="6">
        <v>191.26</v>
      </c>
      <c r="E70" s="6">
        <v>162.92</v>
      </c>
      <c r="F70" s="6">
        <v>195.35</v>
      </c>
      <c r="G70" s="6">
        <v>235.19</v>
      </c>
      <c r="H70" s="6">
        <v>265.24</v>
      </c>
      <c r="I70" s="6">
        <v>202.41</v>
      </c>
      <c r="J70" s="6">
        <v>160.6</v>
      </c>
      <c r="K70" s="6">
        <v>166.28</v>
      </c>
      <c r="L70" s="6">
        <v>137.11</v>
      </c>
      <c r="M70" s="6">
        <v>127.18</v>
      </c>
      <c r="N70" s="6">
        <v>257.51</v>
      </c>
      <c r="O70" s="6">
        <v>113.59</v>
      </c>
      <c r="P70" s="6">
        <v>92.97</v>
      </c>
      <c r="Q70" s="6">
        <v>41.46</v>
      </c>
      <c r="R70" s="6">
        <v>21.27</v>
      </c>
    </row>
    <row r="71" spans="1:18" ht="12.75">
      <c r="A71" s="11" t="s">
        <v>165</v>
      </c>
      <c r="B71" s="6">
        <v>4294.45</v>
      </c>
      <c r="C71" s="6">
        <v>1002.89</v>
      </c>
      <c r="D71" s="6">
        <v>203.82</v>
      </c>
      <c r="E71" s="6">
        <v>294.6</v>
      </c>
      <c r="F71" s="6">
        <v>355.28</v>
      </c>
      <c r="G71" s="6">
        <v>319</v>
      </c>
      <c r="H71" s="6">
        <v>317.07</v>
      </c>
      <c r="I71" s="6">
        <v>247.72</v>
      </c>
      <c r="J71" s="6">
        <v>215.36</v>
      </c>
      <c r="K71" s="6">
        <v>244.51</v>
      </c>
      <c r="L71" s="6">
        <v>234.57</v>
      </c>
      <c r="M71" s="6">
        <v>201.92</v>
      </c>
      <c r="N71" s="6">
        <v>327.77</v>
      </c>
      <c r="O71" s="6">
        <v>145.37</v>
      </c>
      <c r="P71" s="6">
        <v>97.66</v>
      </c>
      <c r="Q71" s="6">
        <v>52.67</v>
      </c>
      <c r="R71" s="6">
        <v>34.24</v>
      </c>
    </row>
    <row r="72" spans="1:18" ht="12.75">
      <c r="A72" s="12" t="s">
        <v>167</v>
      </c>
      <c r="B72" s="6">
        <v>4920.62</v>
      </c>
      <c r="C72" s="6">
        <v>1205.99</v>
      </c>
      <c r="D72" s="6">
        <v>245.41</v>
      </c>
      <c r="E72" s="6">
        <v>345.8</v>
      </c>
      <c r="F72" s="6">
        <v>330.51</v>
      </c>
      <c r="G72" s="6">
        <v>399.89</v>
      </c>
      <c r="H72" s="6">
        <v>360.62</v>
      </c>
      <c r="I72" s="6">
        <v>316.07</v>
      </c>
      <c r="J72" s="6">
        <v>254.37</v>
      </c>
      <c r="K72" s="6">
        <v>267.05</v>
      </c>
      <c r="L72" s="6">
        <v>237.69</v>
      </c>
      <c r="M72" s="6">
        <v>197.54</v>
      </c>
      <c r="N72" s="6">
        <v>389.55</v>
      </c>
      <c r="O72" s="6">
        <v>169.27</v>
      </c>
      <c r="P72" s="6">
        <v>127.02</v>
      </c>
      <c r="Q72" s="6">
        <v>52.06</v>
      </c>
      <c r="R72" s="6">
        <v>21.78</v>
      </c>
    </row>
    <row r="73" spans="1:18" ht="12.75">
      <c r="A73" s="11" t="s">
        <v>170</v>
      </c>
      <c r="B73" s="6">
        <v>4204.61</v>
      </c>
      <c r="C73" s="6">
        <v>869.54</v>
      </c>
      <c r="D73" s="6">
        <v>211.84</v>
      </c>
      <c r="E73" s="6">
        <v>240.45</v>
      </c>
      <c r="F73" s="6">
        <v>286.34</v>
      </c>
      <c r="G73" s="6">
        <v>320.37</v>
      </c>
      <c r="H73" s="6">
        <v>320.99</v>
      </c>
      <c r="I73" s="6">
        <v>258.89</v>
      </c>
      <c r="J73" s="6">
        <v>259.67</v>
      </c>
      <c r="K73" s="6">
        <v>253.91</v>
      </c>
      <c r="L73" s="6">
        <v>178.44</v>
      </c>
      <c r="M73" s="6">
        <v>190.1</v>
      </c>
      <c r="N73" s="6">
        <v>375.69</v>
      </c>
      <c r="O73" s="6">
        <v>177.12</v>
      </c>
      <c r="P73" s="6">
        <v>122.08</v>
      </c>
      <c r="Q73" s="6">
        <v>100.01</v>
      </c>
      <c r="R73" s="6">
        <v>39.17</v>
      </c>
    </row>
    <row r="74" spans="1:18" ht="12.75">
      <c r="A74" s="11" t="s">
        <v>171</v>
      </c>
      <c r="B74" s="6">
        <v>4949.76</v>
      </c>
      <c r="C74" s="6">
        <v>812.89</v>
      </c>
      <c r="D74" s="6">
        <v>539.42</v>
      </c>
      <c r="E74" s="6">
        <v>855.57</v>
      </c>
      <c r="F74" s="6">
        <v>344.34</v>
      </c>
      <c r="G74" s="6">
        <v>306.98</v>
      </c>
      <c r="H74" s="6">
        <v>307.41</v>
      </c>
      <c r="I74" s="6">
        <v>265.38</v>
      </c>
      <c r="J74" s="6">
        <v>228.19</v>
      </c>
      <c r="K74" s="6">
        <v>241.68</v>
      </c>
      <c r="L74" s="6">
        <v>190.74</v>
      </c>
      <c r="M74" s="6">
        <v>191.69</v>
      </c>
      <c r="N74" s="6">
        <v>353.54</v>
      </c>
      <c r="O74" s="6">
        <v>137.14</v>
      </c>
      <c r="P74" s="6">
        <v>121.75</v>
      </c>
      <c r="Q74" s="6">
        <v>46.02</v>
      </c>
      <c r="R74" s="6">
        <v>7.02</v>
      </c>
    </row>
    <row r="75" spans="1:18" ht="12.75">
      <c r="A75" s="11" t="s">
        <v>174</v>
      </c>
      <c r="B75" s="6">
        <v>5171.56</v>
      </c>
      <c r="C75" s="6">
        <v>1322.23</v>
      </c>
      <c r="D75" s="6">
        <v>303.34</v>
      </c>
      <c r="E75" s="6">
        <v>306.32</v>
      </c>
      <c r="F75" s="6">
        <v>338.94</v>
      </c>
      <c r="G75" s="6">
        <v>445.88</v>
      </c>
      <c r="H75" s="6">
        <v>412.2</v>
      </c>
      <c r="I75" s="6">
        <v>379.03</v>
      </c>
      <c r="J75" s="6">
        <v>255.69</v>
      </c>
      <c r="K75" s="6">
        <v>274.89</v>
      </c>
      <c r="L75" s="6">
        <v>186.06</v>
      </c>
      <c r="M75" s="6">
        <v>224.61</v>
      </c>
      <c r="N75" s="6">
        <v>373.46</v>
      </c>
      <c r="O75" s="6">
        <v>143.53</v>
      </c>
      <c r="P75" s="6">
        <v>92.99</v>
      </c>
      <c r="Q75" s="6">
        <v>75.51</v>
      </c>
      <c r="R75" s="6">
        <v>36.88</v>
      </c>
    </row>
    <row r="76" spans="1:18" ht="12.75">
      <c r="A76" s="11" t="s">
        <v>175</v>
      </c>
      <c r="B76" s="6">
        <v>6186.6</v>
      </c>
      <c r="C76" s="6">
        <v>1131.07</v>
      </c>
      <c r="D76" s="6">
        <v>535.05</v>
      </c>
      <c r="E76" s="6">
        <v>994.91</v>
      </c>
      <c r="F76" s="6">
        <v>467.97</v>
      </c>
      <c r="G76" s="6">
        <v>410.15</v>
      </c>
      <c r="H76" s="6">
        <v>397.27</v>
      </c>
      <c r="I76" s="6">
        <v>372.15</v>
      </c>
      <c r="J76" s="6">
        <v>300.76</v>
      </c>
      <c r="K76" s="6">
        <v>305.78</v>
      </c>
      <c r="L76" s="6">
        <v>253.84</v>
      </c>
      <c r="M76" s="6">
        <v>243.9</v>
      </c>
      <c r="N76" s="6">
        <v>400.24</v>
      </c>
      <c r="O76" s="6">
        <v>157.41</v>
      </c>
      <c r="P76" s="6">
        <v>129.22</v>
      </c>
      <c r="Q76" s="6">
        <v>67.88</v>
      </c>
      <c r="R76" s="6">
        <v>19</v>
      </c>
    </row>
    <row r="77" spans="1:18" ht="12.75">
      <c r="A77" s="11" t="s">
        <v>160</v>
      </c>
      <c r="B77" s="6">
        <v>4631.99</v>
      </c>
      <c r="C77" s="6">
        <v>1007.8</v>
      </c>
      <c r="D77" s="6">
        <v>354.22</v>
      </c>
      <c r="E77" s="6">
        <v>739.79</v>
      </c>
      <c r="F77" s="6">
        <v>427.65</v>
      </c>
      <c r="G77" s="6">
        <v>351.63</v>
      </c>
      <c r="H77" s="6">
        <v>284.68</v>
      </c>
      <c r="I77" s="6">
        <v>271.4</v>
      </c>
      <c r="J77" s="6">
        <v>225.35</v>
      </c>
      <c r="K77" s="6">
        <v>155.32</v>
      </c>
      <c r="L77" s="6">
        <v>127.52</v>
      </c>
      <c r="M77" s="6">
        <v>154.52</v>
      </c>
      <c r="N77" s="6">
        <v>270.4</v>
      </c>
      <c r="O77" s="6">
        <v>111.03</v>
      </c>
      <c r="P77" s="6">
        <v>66.7</v>
      </c>
      <c r="Q77" s="6">
        <v>48.51</v>
      </c>
      <c r="R77" s="6">
        <v>35.47</v>
      </c>
    </row>
    <row r="78" spans="1:18" ht="12.75">
      <c r="A78" s="12" t="s">
        <v>159</v>
      </c>
      <c r="B78" s="6">
        <v>4611.51</v>
      </c>
      <c r="C78" s="6">
        <v>909.09</v>
      </c>
      <c r="D78" s="6">
        <v>335.25</v>
      </c>
      <c r="E78" s="6">
        <v>433.75</v>
      </c>
      <c r="F78" s="6">
        <v>283.57</v>
      </c>
      <c r="G78" s="6">
        <v>307.93</v>
      </c>
      <c r="H78" s="6">
        <v>332.94</v>
      </c>
      <c r="I78" s="6">
        <v>323.98</v>
      </c>
      <c r="J78" s="6">
        <v>268.66</v>
      </c>
      <c r="K78" s="6">
        <v>262.73</v>
      </c>
      <c r="L78" s="6">
        <v>206.66</v>
      </c>
      <c r="M78" s="6">
        <v>195.82</v>
      </c>
      <c r="N78" s="6">
        <v>385.15</v>
      </c>
      <c r="O78" s="6">
        <v>148.33</v>
      </c>
      <c r="P78" s="6">
        <v>104.88</v>
      </c>
      <c r="Q78" s="6">
        <v>66.67</v>
      </c>
      <c r="R78" s="6">
        <v>46.1</v>
      </c>
    </row>
    <row r="79" spans="1:18" ht="12.75">
      <c r="A79" s="11" t="s">
        <v>162</v>
      </c>
      <c r="B79" s="6">
        <v>4800.59</v>
      </c>
      <c r="C79" s="6">
        <v>1108.38</v>
      </c>
      <c r="D79" s="6">
        <v>280.72</v>
      </c>
      <c r="E79" s="6">
        <v>359.03</v>
      </c>
      <c r="F79" s="6">
        <v>317.8</v>
      </c>
      <c r="G79" s="6">
        <v>371.64</v>
      </c>
      <c r="H79" s="6">
        <v>407.76</v>
      </c>
      <c r="I79" s="6">
        <v>301.98</v>
      </c>
      <c r="J79" s="6">
        <v>279.82</v>
      </c>
      <c r="K79" s="6">
        <v>230.17</v>
      </c>
      <c r="L79" s="6">
        <v>191.72</v>
      </c>
      <c r="M79" s="6">
        <v>203.59</v>
      </c>
      <c r="N79" s="6">
        <v>362.02</v>
      </c>
      <c r="O79" s="6">
        <v>165.97</v>
      </c>
      <c r="P79" s="6">
        <v>118.98</v>
      </c>
      <c r="Q79" s="6">
        <v>67.16</v>
      </c>
      <c r="R79" s="6">
        <v>33.85</v>
      </c>
    </row>
    <row r="80" spans="1:18" ht="12.75">
      <c r="A80" s="11" t="s">
        <v>163</v>
      </c>
      <c r="B80" s="6">
        <v>4171.3</v>
      </c>
      <c r="C80" s="6">
        <v>944.83</v>
      </c>
      <c r="D80" s="6">
        <v>259.39</v>
      </c>
      <c r="E80" s="6">
        <v>288.05</v>
      </c>
      <c r="F80" s="6">
        <v>255.74</v>
      </c>
      <c r="G80" s="6">
        <v>325.22</v>
      </c>
      <c r="H80" s="6">
        <v>357.09</v>
      </c>
      <c r="I80" s="6">
        <v>297.28</v>
      </c>
      <c r="J80" s="6">
        <v>278.19</v>
      </c>
      <c r="K80" s="6">
        <v>231.56</v>
      </c>
      <c r="L80" s="6">
        <v>154.81</v>
      </c>
      <c r="M80" s="6">
        <v>196.98</v>
      </c>
      <c r="N80" s="6">
        <v>338</v>
      </c>
      <c r="O80" s="6">
        <v>114.94</v>
      </c>
      <c r="P80" s="6">
        <v>67.7</v>
      </c>
      <c r="Q80" s="6">
        <v>49.34</v>
      </c>
      <c r="R80" s="6">
        <v>12.18</v>
      </c>
    </row>
    <row r="81" spans="1:18" ht="12.75">
      <c r="A81" s="11" t="s">
        <v>125</v>
      </c>
      <c r="B81" s="6">
        <v>10482.23</v>
      </c>
      <c r="C81" s="6">
        <v>2205.88</v>
      </c>
      <c r="D81" s="6">
        <v>482.52</v>
      </c>
      <c r="E81" s="6">
        <v>888.82</v>
      </c>
      <c r="F81" s="6">
        <v>1164.03</v>
      </c>
      <c r="G81" s="6">
        <v>1111.16</v>
      </c>
      <c r="H81" s="6">
        <v>942.67</v>
      </c>
      <c r="I81" s="6">
        <v>659.46</v>
      </c>
      <c r="J81" s="6">
        <v>528.69</v>
      </c>
      <c r="K81" s="6">
        <v>422.01</v>
      </c>
      <c r="L81" s="6">
        <v>357.29</v>
      </c>
      <c r="M81" s="6">
        <v>331.62</v>
      </c>
      <c r="N81" s="6">
        <v>621.13</v>
      </c>
      <c r="O81" s="6">
        <v>351.58</v>
      </c>
      <c r="P81" s="6">
        <v>227.08</v>
      </c>
      <c r="Q81" s="6">
        <v>115.01</v>
      </c>
      <c r="R81" s="6">
        <v>73.28</v>
      </c>
    </row>
    <row r="82" spans="1:18" ht="12.75">
      <c r="A82" s="12" t="s">
        <v>145</v>
      </c>
      <c r="B82" s="6">
        <v>4744.43</v>
      </c>
      <c r="C82" s="6">
        <v>746.65</v>
      </c>
      <c r="D82" s="6">
        <v>200.65</v>
      </c>
      <c r="E82" s="6">
        <v>484.01</v>
      </c>
      <c r="F82" s="6">
        <v>726.74</v>
      </c>
      <c r="G82" s="6">
        <v>521.79</v>
      </c>
      <c r="H82" s="6">
        <v>389.51</v>
      </c>
      <c r="I82" s="6">
        <v>294.21</v>
      </c>
      <c r="J82" s="6">
        <v>254.09</v>
      </c>
      <c r="K82" s="6">
        <v>225.9</v>
      </c>
      <c r="L82" s="6">
        <v>182.96</v>
      </c>
      <c r="M82" s="6">
        <v>200.32</v>
      </c>
      <c r="N82" s="6">
        <v>291.31</v>
      </c>
      <c r="O82" s="6">
        <v>100.48</v>
      </c>
      <c r="P82" s="6">
        <v>81.07</v>
      </c>
      <c r="Q82" s="6">
        <v>23.67</v>
      </c>
      <c r="R82" s="6">
        <v>21.07</v>
      </c>
    </row>
    <row r="83" spans="1:18" ht="13.5" customHeight="1">
      <c r="A83" s="11" t="s">
        <v>127</v>
      </c>
      <c r="B83" s="6">
        <v>5349.85</v>
      </c>
      <c r="C83" s="6">
        <v>1191.01</v>
      </c>
      <c r="D83" s="6">
        <v>270.86</v>
      </c>
      <c r="E83" s="6">
        <v>401.72</v>
      </c>
      <c r="F83" s="6">
        <v>518.94</v>
      </c>
      <c r="G83" s="6">
        <v>606.07</v>
      </c>
      <c r="H83" s="6">
        <v>473.89</v>
      </c>
      <c r="I83" s="6">
        <v>394.86</v>
      </c>
      <c r="J83" s="6">
        <v>271.31</v>
      </c>
      <c r="K83" s="6">
        <v>241.89</v>
      </c>
      <c r="L83" s="6">
        <v>217.17</v>
      </c>
      <c r="M83" s="6">
        <v>194.84</v>
      </c>
      <c r="N83" s="6">
        <v>314.52</v>
      </c>
      <c r="O83" s="6">
        <v>95.32</v>
      </c>
      <c r="P83" s="6">
        <v>72.67</v>
      </c>
      <c r="Q83" s="6">
        <v>54.32</v>
      </c>
      <c r="R83" s="6">
        <v>30.46</v>
      </c>
    </row>
    <row r="84" spans="1:18" ht="12.75">
      <c r="A84" s="11" t="s">
        <v>128</v>
      </c>
      <c r="B84" s="6">
        <v>4752.17</v>
      </c>
      <c r="C84" s="6">
        <v>846.17</v>
      </c>
      <c r="D84" s="6">
        <v>241.64</v>
      </c>
      <c r="E84" s="6">
        <v>456.04</v>
      </c>
      <c r="F84" s="6">
        <v>575.33</v>
      </c>
      <c r="G84" s="6">
        <v>455.84</v>
      </c>
      <c r="H84" s="6">
        <v>414.05</v>
      </c>
      <c r="I84" s="6">
        <v>301.42</v>
      </c>
      <c r="J84" s="6">
        <v>226.05</v>
      </c>
      <c r="K84" s="6">
        <v>208.32</v>
      </c>
      <c r="L84" s="6">
        <v>150.17</v>
      </c>
      <c r="M84" s="6">
        <v>180.71</v>
      </c>
      <c r="N84" s="6">
        <v>360.12</v>
      </c>
      <c r="O84" s="6">
        <v>166.75</v>
      </c>
      <c r="P84" s="6">
        <v>96.75</v>
      </c>
      <c r="Q84" s="6">
        <v>48.32</v>
      </c>
      <c r="R84" s="6">
        <v>24.49</v>
      </c>
    </row>
    <row r="85" spans="1:18" ht="12.75">
      <c r="A85" s="11" t="s">
        <v>129</v>
      </c>
      <c r="B85" s="6">
        <v>3665.91</v>
      </c>
      <c r="C85" s="6">
        <v>816.59</v>
      </c>
      <c r="D85" s="6">
        <v>151.63</v>
      </c>
      <c r="E85" s="6">
        <v>317.66</v>
      </c>
      <c r="F85" s="6">
        <v>488.32</v>
      </c>
      <c r="G85" s="6">
        <v>440.36</v>
      </c>
      <c r="H85" s="6">
        <v>332.82</v>
      </c>
      <c r="I85" s="6">
        <v>247.21</v>
      </c>
      <c r="J85" s="6">
        <v>183.72</v>
      </c>
      <c r="K85" s="6">
        <v>138.64</v>
      </c>
      <c r="L85" s="6">
        <v>119.28</v>
      </c>
      <c r="M85" s="6">
        <v>95.38</v>
      </c>
      <c r="N85" s="6">
        <v>166.69</v>
      </c>
      <c r="O85" s="6">
        <v>80.94</v>
      </c>
      <c r="P85" s="6">
        <v>57.72</v>
      </c>
      <c r="Q85" s="6">
        <v>18.06</v>
      </c>
      <c r="R85" s="6">
        <v>10.89</v>
      </c>
    </row>
    <row r="86" spans="1:18" ht="12.75">
      <c r="A86" s="11" t="s">
        <v>130</v>
      </c>
      <c r="B86" s="6">
        <v>4248.06</v>
      </c>
      <c r="C86" s="6">
        <v>950.09</v>
      </c>
      <c r="D86" s="6">
        <v>193.34</v>
      </c>
      <c r="E86" s="6">
        <v>389.58</v>
      </c>
      <c r="F86" s="6">
        <v>371.9</v>
      </c>
      <c r="G86" s="6">
        <v>463.6</v>
      </c>
      <c r="H86" s="6">
        <v>430.75</v>
      </c>
      <c r="I86" s="6">
        <v>340.94</v>
      </c>
      <c r="J86" s="6">
        <v>228.3</v>
      </c>
      <c r="K86" s="6">
        <v>173.92</v>
      </c>
      <c r="L86" s="6">
        <v>166.39</v>
      </c>
      <c r="M86" s="6">
        <v>155.71</v>
      </c>
      <c r="N86" s="6">
        <v>216.7</v>
      </c>
      <c r="O86" s="6">
        <v>90.29</v>
      </c>
      <c r="P86" s="6">
        <v>25.26</v>
      </c>
      <c r="Q86" s="6">
        <v>26.59</v>
      </c>
      <c r="R86" s="6">
        <v>24.7</v>
      </c>
    </row>
    <row r="87" spans="1:18" ht="12.75">
      <c r="A87" s="11" t="s">
        <v>131</v>
      </c>
      <c r="B87" s="6">
        <v>5049.5</v>
      </c>
      <c r="C87" s="6">
        <v>1317.16</v>
      </c>
      <c r="D87" s="6">
        <v>251.88</v>
      </c>
      <c r="E87" s="6">
        <v>396.24</v>
      </c>
      <c r="F87" s="6">
        <v>488.96</v>
      </c>
      <c r="G87" s="6">
        <v>538.81</v>
      </c>
      <c r="H87" s="6">
        <v>435.68</v>
      </c>
      <c r="I87" s="6">
        <v>386.95</v>
      </c>
      <c r="J87" s="6">
        <v>225.05</v>
      </c>
      <c r="K87" s="6">
        <v>230.19</v>
      </c>
      <c r="L87" s="6">
        <v>129.36</v>
      </c>
      <c r="M87" s="6">
        <v>170.41</v>
      </c>
      <c r="N87" s="6">
        <v>240.65</v>
      </c>
      <c r="O87" s="6">
        <v>87.11</v>
      </c>
      <c r="P87" s="6">
        <v>55.72</v>
      </c>
      <c r="Q87" s="6">
        <v>64.67</v>
      </c>
      <c r="R87" s="6">
        <v>30.66</v>
      </c>
    </row>
    <row r="88" spans="1:18" ht="12.75">
      <c r="A88" s="11" t="s">
        <v>132</v>
      </c>
      <c r="B88" s="6">
        <v>3926.75</v>
      </c>
      <c r="C88" s="6">
        <v>1050.02</v>
      </c>
      <c r="D88" s="6">
        <v>218.18</v>
      </c>
      <c r="E88" s="6">
        <v>291.19</v>
      </c>
      <c r="F88" s="6">
        <v>331.59</v>
      </c>
      <c r="G88" s="6">
        <v>395.15</v>
      </c>
      <c r="H88" s="6">
        <v>358.32</v>
      </c>
      <c r="I88" s="6">
        <v>330.97</v>
      </c>
      <c r="J88" s="6">
        <v>196.22</v>
      </c>
      <c r="K88" s="6">
        <v>152.87</v>
      </c>
      <c r="L88" s="6">
        <v>156.02</v>
      </c>
      <c r="M88" s="6">
        <v>132.5</v>
      </c>
      <c r="N88" s="6">
        <v>188.09</v>
      </c>
      <c r="O88" s="6">
        <v>69.84</v>
      </c>
      <c r="P88" s="6">
        <v>38.12</v>
      </c>
      <c r="Q88" s="6">
        <v>12.99</v>
      </c>
      <c r="R88" s="6">
        <v>4.68</v>
      </c>
    </row>
    <row r="89" spans="1:18" ht="12.75">
      <c r="A89" s="11" t="s">
        <v>133</v>
      </c>
      <c r="B89" s="6">
        <v>3764.31</v>
      </c>
      <c r="C89" s="6">
        <v>1018.26</v>
      </c>
      <c r="D89" s="6">
        <v>251</v>
      </c>
      <c r="E89" s="6">
        <v>586.26</v>
      </c>
      <c r="F89" s="6">
        <v>407.81</v>
      </c>
      <c r="G89" s="6">
        <v>297.62</v>
      </c>
      <c r="H89" s="6">
        <v>184.59</v>
      </c>
      <c r="I89" s="6">
        <v>144.63</v>
      </c>
      <c r="J89" s="6">
        <v>134.95</v>
      </c>
      <c r="K89" s="6">
        <v>119.33</v>
      </c>
      <c r="L89" s="6">
        <v>76.72</v>
      </c>
      <c r="M89" s="6">
        <v>111.72</v>
      </c>
      <c r="N89" s="6">
        <v>192.22</v>
      </c>
      <c r="O89" s="6">
        <v>103.96</v>
      </c>
      <c r="P89" s="6">
        <v>49.36</v>
      </c>
      <c r="Q89" s="6">
        <v>53.22</v>
      </c>
      <c r="R89" s="6">
        <v>32.66</v>
      </c>
    </row>
    <row r="90" spans="1:18" ht="12.75">
      <c r="A90" s="11" t="s">
        <v>134</v>
      </c>
      <c r="B90" s="6">
        <v>3759.51</v>
      </c>
      <c r="C90" s="6">
        <v>797.05</v>
      </c>
      <c r="D90" s="6">
        <v>148.67</v>
      </c>
      <c r="E90" s="6">
        <v>312.56</v>
      </c>
      <c r="F90" s="6">
        <v>401.74</v>
      </c>
      <c r="G90" s="6">
        <v>455.06</v>
      </c>
      <c r="H90" s="6">
        <v>315.68</v>
      </c>
      <c r="I90" s="6">
        <v>288.53</v>
      </c>
      <c r="J90" s="6">
        <v>156.64</v>
      </c>
      <c r="K90" s="6">
        <v>153.05</v>
      </c>
      <c r="L90" s="6">
        <v>135.02</v>
      </c>
      <c r="M90" s="6">
        <v>151.24</v>
      </c>
      <c r="N90" s="6">
        <v>244.54</v>
      </c>
      <c r="O90" s="6">
        <v>70.83</v>
      </c>
      <c r="P90" s="6">
        <v>48.03</v>
      </c>
      <c r="Q90" s="6">
        <v>53.04</v>
      </c>
      <c r="R90" s="6">
        <v>27.83</v>
      </c>
    </row>
    <row r="91" ht="12.75">
      <c r="A91" s="24"/>
    </row>
    <row r="92" spans="1:18" ht="12.75">
      <c r="A92" s="11" t="s">
        <v>124</v>
      </c>
      <c r="B92" s="6">
        <v>193227.99</v>
      </c>
      <c r="C92" s="6">
        <v>44837.32</v>
      </c>
      <c r="D92" s="6">
        <v>11553.35</v>
      </c>
      <c r="E92" s="6">
        <v>17734.87</v>
      </c>
      <c r="F92" s="6">
        <v>15939.16</v>
      </c>
      <c r="G92" s="6">
        <v>16265.72</v>
      </c>
      <c r="H92" s="6">
        <v>14423.49</v>
      </c>
      <c r="I92" s="6">
        <v>12077.14</v>
      </c>
      <c r="J92" s="6">
        <v>9884.95</v>
      </c>
      <c r="K92" s="6">
        <v>9280.11</v>
      </c>
      <c r="L92" s="6">
        <v>7601.82</v>
      </c>
      <c r="M92" s="6">
        <v>7621.46</v>
      </c>
      <c r="N92" s="6">
        <v>13208.57</v>
      </c>
      <c r="O92" s="6">
        <v>5540.13</v>
      </c>
      <c r="P92" s="6">
        <v>3802.92</v>
      </c>
      <c r="Q92" s="6">
        <v>2279.89</v>
      </c>
      <c r="R92" s="6">
        <v>1177.09</v>
      </c>
    </row>
    <row r="93" spans="1:18" ht="12.75">
      <c r="A93" s="11" t="s">
        <v>143</v>
      </c>
      <c r="B93" s="6">
        <v>5307720</v>
      </c>
      <c r="C93" s="6">
        <v>1064138</v>
      </c>
      <c r="D93" s="6">
        <v>281276</v>
      </c>
      <c r="E93" s="6">
        <v>421410</v>
      </c>
      <c r="F93" s="6">
        <v>420176</v>
      </c>
      <c r="G93" s="6">
        <v>436341</v>
      </c>
      <c r="H93" s="6">
        <v>411483</v>
      </c>
      <c r="I93" s="6">
        <v>352188</v>
      </c>
      <c r="J93" s="6">
        <v>300481</v>
      </c>
      <c r="K93" s="6">
        <v>299477</v>
      </c>
      <c r="L93" s="6">
        <v>245369</v>
      </c>
      <c r="M93" s="6">
        <v>228892</v>
      </c>
      <c r="N93" s="6">
        <v>414253</v>
      </c>
      <c r="O93" s="6">
        <v>180453</v>
      </c>
      <c r="P93" s="6">
        <v>129206</v>
      </c>
      <c r="Q93" s="6">
        <v>80369</v>
      </c>
      <c r="R93" s="6">
        <v>42208</v>
      </c>
    </row>
    <row r="94" ht="12.75">
      <c r="A94" s="10"/>
    </row>
    <row r="95" spans="1:18" ht="13.5" thickBot="1">
      <c r="A95" s="18" t="s">
        <v>38</v>
      </c>
      <c r="B95" s="32">
        <v>26715990</v>
      </c>
      <c r="C95" s="32">
        <v>5116595</v>
      </c>
      <c r="D95" s="32">
        <v>1251082</v>
      </c>
      <c r="E95" s="32">
        <v>1568984</v>
      </c>
      <c r="F95" s="32">
        <v>1750279</v>
      </c>
      <c r="G95" s="32">
        <v>2031315</v>
      </c>
      <c r="H95" s="32">
        <v>2073554</v>
      </c>
      <c r="I95" s="32">
        <v>1841431</v>
      </c>
      <c r="J95" s="32">
        <v>1663273</v>
      </c>
      <c r="K95" s="32">
        <v>1810487</v>
      </c>
      <c r="L95" s="32">
        <v>1495297</v>
      </c>
      <c r="M95" s="32">
        <v>1295122</v>
      </c>
      <c r="N95" s="32">
        <v>2322031</v>
      </c>
      <c r="O95" s="32">
        <v>1021904</v>
      </c>
      <c r="P95" s="32">
        <v>743052</v>
      </c>
      <c r="Q95" s="32">
        <v>471526</v>
      </c>
      <c r="R95" s="32">
        <v>260058</v>
      </c>
    </row>
    <row r="97" spans="2:12" ht="12.75">
      <c r="B97" s="21" t="s">
        <v>236</v>
      </c>
      <c r="C97" s="33"/>
      <c r="D97" s="33"/>
      <c r="E97" s="33"/>
      <c r="F97" s="33"/>
      <c r="H97" s="21" t="s">
        <v>237</v>
      </c>
      <c r="I97" s="33"/>
      <c r="J97" s="33"/>
      <c r="K97" s="33"/>
      <c r="L97" s="33"/>
    </row>
    <row r="98" spans="2:12" ht="12.75">
      <c r="B98" s="59" t="s">
        <v>242</v>
      </c>
      <c r="C98" s="59" t="s">
        <v>238</v>
      </c>
      <c r="D98" s="59" t="s">
        <v>239</v>
      </c>
      <c r="E98" s="59" t="s">
        <v>240</v>
      </c>
      <c r="F98" s="59" t="s">
        <v>241</v>
      </c>
      <c r="H98" s="59" t="s">
        <v>242</v>
      </c>
      <c r="I98" s="59" t="s">
        <v>238</v>
      </c>
      <c r="J98" s="59" t="s">
        <v>239</v>
      </c>
      <c r="K98" s="80" t="s">
        <v>351</v>
      </c>
      <c r="L98" s="80" t="s">
        <v>352</v>
      </c>
    </row>
    <row r="99" spans="1:15" ht="12.75">
      <c r="A99" s="11" t="s">
        <v>210</v>
      </c>
      <c r="B99" s="3">
        <f>(C5/$B5)*100</f>
        <v>21.243473035565657</v>
      </c>
      <c r="C99" s="3">
        <f>((D5+E5)/$B5)*100</f>
        <v>11.135495862679013</v>
      </c>
      <c r="D99" s="3">
        <f>(SUM(F5:J5)/$B5)*100</f>
        <v>39.670507265038616</v>
      </c>
      <c r="E99" s="3">
        <f>(SUM(K5:M5)/$B5)*100</f>
        <v>15.41800565079294</v>
      </c>
      <c r="F99" s="3">
        <f>(SUM(N5:R5)/$B5)*100</f>
        <v>12.53251818592378</v>
      </c>
      <c r="H99" s="3">
        <f>(C52/$B52)*100</f>
        <v>19.749415621646257</v>
      </c>
      <c r="I99" s="3">
        <f>((D52+E52)/$B52)*100</f>
        <v>13.358742153158584</v>
      </c>
      <c r="J99" s="3">
        <f>(SUM(F52:J52)/$B52)*100</f>
        <v>37.70342982314285</v>
      </c>
      <c r="K99" s="3">
        <f>(SUM(K52:L52)/$B52)*100</f>
        <v>9.101968509724937</v>
      </c>
      <c r="L99" s="3">
        <f>(SUM(M52:R52)/$B52)*100</f>
        <v>20.08644389232737</v>
      </c>
      <c r="N99" s="3"/>
      <c r="O99" s="3"/>
    </row>
    <row r="100" spans="1:15" ht="12.75">
      <c r="A100" s="12" t="s">
        <v>212</v>
      </c>
      <c r="B100" s="3">
        <f aca="true" t="shared" si="2" ref="B100:B137">(C6/$B6)*100</f>
        <v>24.008051168952683</v>
      </c>
      <c r="C100" s="3">
        <f aca="true" t="shared" si="3" ref="C100:C137">((D6+E6)/$B6)*100</f>
        <v>13.481776760898365</v>
      </c>
      <c r="D100" s="3">
        <f aca="true" t="shared" si="4" ref="D100:D137">(SUM(F6:J6)/$B6)*100</f>
        <v>35.55762600590471</v>
      </c>
      <c r="E100" s="3">
        <f aca="true" t="shared" si="5" ref="E100:E137">(SUM(K6:M6)/$B6)*100</f>
        <v>16.3071552405326</v>
      </c>
      <c r="F100" s="3">
        <f aca="true" t="shared" si="6" ref="F100:F137">(SUM(N6:R6)/$B6)*100</f>
        <v>10.645390823711637</v>
      </c>
      <c r="H100" s="3">
        <f aca="true" t="shared" si="7" ref="H100:H137">(C53/$B53)*100</f>
        <v>24.433922422194794</v>
      </c>
      <c r="I100" s="3">
        <f aca="true" t="shared" si="8" ref="I100:I137">((D53+E53)/$B53)*100</f>
        <v>14.04392177246443</v>
      </c>
      <c r="J100" s="3">
        <f aca="true" t="shared" si="9" ref="J100:J137">(SUM(F53:J53)/$B53)*100</f>
        <v>34.01176011955039</v>
      </c>
      <c r="K100" s="3">
        <f aca="true" t="shared" si="10" ref="K100:K137">(SUM(K53:L53)/$B53)*100</f>
        <v>9.048713533883438</v>
      </c>
      <c r="L100" s="3">
        <f aca="true" t="shared" si="11" ref="L100:L137">(SUM(M53:R53)/$B53)*100</f>
        <v>18.46168215190696</v>
      </c>
      <c r="N100" s="3"/>
      <c r="O100" s="3"/>
    </row>
    <row r="101" spans="1:15" ht="12.75">
      <c r="A101" s="11" t="s">
        <v>206</v>
      </c>
      <c r="B101" s="3">
        <f t="shared" si="2"/>
        <v>27.62264698932777</v>
      </c>
      <c r="C101" s="3">
        <f t="shared" si="3"/>
        <v>13.883993620289054</v>
      </c>
      <c r="D101" s="3">
        <f t="shared" si="4"/>
        <v>31.57698479896034</v>
      </c>
      <c r="E101" s="3">
        <f t="shared" si="5"/>
        <v>14.713823691568544</v>
      </c>
      <c r="F101" s="3">
        <f t="shared" si="6"/>
        <v>12.202550899854291</v>
      </c>
      <c r="H101" s="3">
        <f t="shared" si="7"/>
        <v>25.93274153921045</v>
      </c>
      <c r="I101" s="3">
        <f t="shared" si="8"/>
        <v>14.953661712491964</v>
      </c>
      <c r="J101" s="3">
        <f t="shared" si="9"/>
        <v>31.878733503820683</v>
      </c>
      <c r="K101" s="3">
        <f t="shared" si="10"/>
        <v>9.738953522004548</v>
      </c>
      <c r="L101" s="3">
        <f t="shared" si="11"/>
        <v>17.49590972247235</v>
      </c>
      <c r="N101" s="3"/>
      <c r="O101" s="3"/>
    </row>
    <row r="102" spans="1:15" ht="12.75">
      <c r="A102" s="12" t="s">
        <v>207</v>
      </c>
      <c r="B102" s="3">
        <f t="shared" si="2"/>
        <v>25.010036743207742</v>
      </c>
      <c r="C102" s="3">
        <f t="shared" si="3"/>
        <v>10.811754335436685</v>
      </c>
      <c r="D102" s="3">
        <f t="shared" si="4"/>
        <v>32.32485883102488</v>
      </c>
      <c r="E102" s="3">
        <f t="shared" si="5"/>
        <v>15.377817924750609</v>
      </c>
      <c r="F102" s="3">
        <f t="shared" si="6"/>
        <v>16.475532165580077</v>
      </c>
      <c r="H102" s="3">
        <f t="shared" si="7"/>
        <v>21.960275116255694</v>
      </c>
      <c r="I102" s="3">
        <f t="shared" si="8"/>
        <v>11.018393732961645</v>
      </c>
      <c r="J102" s="3">
        <f t="shared" si="9"/>
        <v>33.68020299362261</v>
      </c>
      <c r="K102" s="3">
        <f t="shared" si="10"/>
        <v>10.559319634956092</v>
      </c>
      <c r="L102" s="3">
        <f t="shared" si="11"/>
        <v>22.78180852220397</v>
      </c>
      <c r="N102" s="3"/>
      <c r="O102" s="3"/>
    </row>
    <row r="103" spans="1:15" ht="12.75">
      <c r="A103" s="11" t="s">
        <v>202</v>
      </c>
      <c r="B103" s="3">
        <f t="shared" si="2"/>
        <v>29.57257928209061</v>
      </c>
      <c r="C103" s="3">
        <f t="shared" si="3"/>
        <v>14.341285718249953</v>
      </c>
      <c r="D103" s="3">
        <f t="shared" si="4"/>
        <v>31.226712344317995</v>
      </c>
      <c r="E103" s="3">
        <f t="shared" si="5"/>
        <v>14.199257822255746</v>
      </c>
      <c r="F103" s="3">
        <f t="shared" si="6"/>
        <v>10.660164833085688</v>
      </c>
      <c r="H103" s="3">
        <f t="shared" si="7"/>
        <v>27.835974446584828</v>
      </c>
      <c r="I103" s="3">
        <f t="shared" si="8"/>
        <v>12.578682677390477</v>
      </c>
      <c r="J103" s="3">
        <f t="shared" si="9"/>
        <v>34.195972009355216</v>
      </c>
      <c r="K103" s="3">
        <f t="shared" si="10"/>
        <v>10.384941670533424</v>
      </c>
      <c r="L103" s="3">
        <f t="shared" si="11"/>
        <v>15.004429196136051</v>
      </c>
      <c r="N103" s="3"/>
      <c r="O103" s="3"/>
    </row>
    <row r="104" spans="1:15" ht="12.75">
      <c r="A104" s="12" t="s">
        <v>204</v>
      </c>
      <c r="B104" s="3">
        <f t="shared" si="2"/>
        <v>28.88668945146374</v>
      </c>
      <c r="C104" s="3">
        <f t="shared" si="3"/>
        <v>15.353705622483748</v>
      </c>
      <c r="D104" s="3">
        <f t="shared" si="4"/>
        <v>34.69500847986226</v>
      </c>
      <c r="E104" s="3">
        <f t="shared" si="5"/>
        <v>14.708823696188958</v>
      </c>
      <c r="F104" s="3">
        <f t="shared" si="6"/>
        <v>6.355772750001289</v>
      </c>
      <c r="H104" s="3">
        <f t="shared" si="7"/>
        <v>26.24650178495496</v>
      </c>
      <c r="I104" s="3">
        <f t="shared" si="8"/>
        <v>16.09673368076501</v>
      </c>
      <c r="J104" s="3">
        <f t="shared" si="9"/>
        <v>36.059304015901425</v>
      </c>
      <c r="K104" s="3">
        <f t="shared" si="10"/>
        <v>10.69959356427321</v>
      </c>
      <c r="L104" s="3">
        <f t="shared" si="11"/>
        <v>10.897866954105396</v>
      </c>
      <c r="N104" s="3"/>
      <c r="O104" s="3"/>
    </row>
    <row r="105" spans="1:15" ht="12.75">
      <c r="A105" s="11" t="s">
        <v>196</v>
      </c>
      <c r="B105" s="3">
        <f t="shared" si="2"/>
        <v>28.63169794041611</v>
      </c>
      <c r="C105" s="3">
        <f t="shared" si="3"/>
        <v>11.046056836502046</v>
      </c>
      <c r="D105" s="3">
        <f t="shared" si="4"/>
        <v>34.70885363503678</v>
      </c>
      <c r="E105" s="3">
        <f t="shared" si="5"/>
        <v>14.838972783729384</v>
      </c>
      <c r="F105" s="3">
        <f t="shared" si="6"/>
        <v>10.774418804315683</v>
      </c>
      <c r="H105" s="3">
        <f t="shared" si="7"/>
        <v>24.098384143201898</v>
      </c>
      <c r="I105" s="3">
        <f t="shared" si="8"/>
        <v>12.237126649324601</v>
      </c>
      <c r="J105" s="3">
        <f t="shared" si="9"/>
        <v>35.21775338147922</v>
      </c>
      <c r="K105" s="3">
        <f t="shared" si="10"/>
        <v>9.663128108923704</v>
      </c>
      <c r="L105" s="3">
        <f t="shared" si="11"/>
        <v>18.783607717070595</v>
      </c>
      <c r="N105" s="3"/>
      <c r="O105" s="3"/>
    </row>
    <row r="106" spans="1:15" ht="12.75">
      <c r="A106" s="12" t="s">
        <v>198</v>
      </c>
      <c r="B106" s="3">
        <f t="shared" si="2"/>
        <v>32.756175271506386</v>
      </c>
      <c r="C106" s="3">
        <f t="shared" si="3"/>
        <v>12.494432834286888</v>
      </c>
      <c r="D106" s="3">
        <f t="shared" si="4"/>
        <v>29.91674946041317</v>
      </c>
      <c r="E106" s="3">
        <f t="shared" si="5"/>
        <v>12.972010003768542</v>
      </c>
      <c r="F106" s="3">
        <f t="shared" si="6"/>
        <v>11.86063243002501</v>
      </c>
      <c r="H106" s="3">
        <f t="shared" si="7"/>
        <v>27.355606022970562</v>
      </c>
      <c r="I106" s="3">
        <f t="shared" si="8"/>
        <v>13.026802928687175</v>
      </c>
      <c r="J106" s="3">
        <f t="shared" si="9"/>
        <v>31.903291815998962</v>
      </c>
      <c r="K106" s="3">
        <f t="shared" si="10"/>
        <v>8.153838874892068</v>
      </c>
      <c r="L106" s="3">
        <f t="shared" si="11"/>
        <v>19.56046035745124</v>
      </c>
      <c r="N106" s="3"/>
      <c r="O106" s="3"/>
    </row>
    <row r="107" spans="1:15" ht="12.75">
      <c r="A107" s="11" t="s">
        <v>200</v>
      </c>
      <c r="B107" s="3">
        <f t="shared" si="2"/>
        <v>14.196672212269487</v>
      </c>
      <c r="C107" s="3">
        <f t="shared" si="3"/>
        <v>37.495020673524465</v>
      </c>
      <c r="D107" s="3">
        <f t="shared" si="4"/>
        <v>34.11930359725716</v>
      </c>
      <c r="E107" s="3">
        <f t="shared" si="5"/>
        <v>8.050638951433726</v>
      </c>
      <c r="F107" s="3">
        <f t="shared" si="6"/>
        <v>6.138364565515155</v>
      </c>
      <c r="H107" s="3">
        <f t="shared" si="7"/>
        <v>15.267865664202922</v>
      </c>
      <c r="I107" s="3">
        <f t="shared" si="8"/>
        <v>41.69892153847785</v>
      </c>
      <c r="J107" s="3">
        <f t="shared" si="9"/>
        <v>30.653174409603288</v>
      </c>
      <c r="K107" s="3">
        <f t="shared" si="10"/>
        <v>4.354672803045567</v>
      </c>
      <c r="L107" s="3">
        <f t="shared" si="11"/>
        <v>8.025365584670363</v>
      </c>
      <c r="N107" s="3"/>
      <c r="O107" s="3"/>
    </row>
    <row r="108" spans="1:15" ht="12.75">
      <c r="A108" s="11" t="s">
        <v>187</v>
      </c>
      <c r="B108" s="3">
        <f t="shared" si="2"/>
        <v>28.57580839213464</v>
      </c>
      <c r="C108" s="3">
        <f t="shared" si="3"/>
        <v>11.451970288888992</v>
      </c>
      <c r="D108" s="3">
        <f t="shared" si="4"/>
        <v>31.20642161348613</v>
      </c>
      <c r="E108" s="3">
        <f t="shared" si="5"/>
        <v>16.856270874656833</v>
      </c>
      <c r="F108" s="3">
        <f t="shared" si="6"/>
        <v>11.909528830833406</v>
      </c>
      <c r="H108" s="3">
        <f t="shared" si="7"/>
        <v>25.29097644537095</v>
      </c>
      <c r="I108" s="3">
        <f t="shared" si="8"/>
        <v>11.687104473045826</v>
      </c>
      <c r="J108" s="3">
        <f t="shared" si="9"/>
        <v>32.146548190798185</v>
      </c>
      <c r="K108" s="3">
        <f t="shared" si="10"/>
        <v>12.0351976090414</v>
      </c>
      <c r="L108" s="3">
        <f t="shared" si="11"/>
        <v>18.840173281743645</v>
      </c>
      <c r="N108" s="3"/>
      <c r="O108" s="3"/>
    </row>
    <row r="109" spans="1:15" ht="12.75">
      <c r="A109" s="12" t="s">
        <v>186</v>
      </c>
      <c r="B109" s="3">
        <f t="shared" si="2"/>
        <v>32.415298129633726</v>
      </c>
      <c r="C109" s="3">
        <f t="shared" si="3"/>
        <v>16.5999371501065</v>
      </c>
      <c r="D109" s="3">
        <f t="shared" si="4"/>
        <v>32.07730536901035</v>
      </c>
      <c r="E109" s="3">
        <f t="shared" si="5"/>
        <v>9.240912952897498</v>
      </c>
      <c r="F109" s="3">
        <f t="shared" si="6"/>
        <v>9.666546398351937</v>
      </c>
      <c r="H109" s="3">
        <f t="shared" si="7"/>
        <v>30.445193443378564</v>
      </c>
      <c r="I109" s="3">
        <f t="shared" si="8"/>
        <v>16.547806297352576</v>
      </c>
      <c r="J109" s="3">
        <f t="shared" si="9"/>
        <v>31.709273182957393</v>
      </c>
      <c r="K109" s="3">
        <f t="shared" si="10"/>
        <v>7.5890876616829415</v>
      </c>
      <c r="L109" s="3">
        <f t="shared" si="11"/>
        <v>13.708639414628527</v>
      </c>
      <c r="N109" s="3"/>
      <c r="O109" s="3"/>
    </row>
    <row r="110" spans="1:15" ht="12.75">
      <c r="A110" s="11" t="s">
        <v>188</v>
      </c>
      <c r="B110" s="3">
        <f t="shared" si="2"/>
        <v>33.59360043354942</v>
      </c>
      <c r="C110" s="3">
        <f t="shared" si="3"/>
        <v>15.266417886269856</v>
      </c>
      <c r="D110" s="3">
        <f t="shared" si="4"/>
        <v>30.368487554598662</v>
      </c>
      <c r="E110" s="3">
        <f t="shared" si="5"/>
        <v>10.578075712101978</v>
      </c>
      <c r="F110" s="3">
        <f t="shared" si="6"/>
        <v>10.193418413480087</v>
      </c>
      <c r="H110" s="3">
        <f t="shared" si="7"/>
        <v>29.21824197507725</v>
      </c>
      <c r="I110" s="3">
        <f t="shared" si="8"/>
        <v>15.805147508636018</v>
      </c>
      <c r="J110" s="3">
        <f t="shared" si="9"/>
        <v>31.410631867488227</v>
      </c>
      <c r="K110" s="3">
        <f t="shared" si="10"/>
        <v>6.662813974858583</v>
      </c>
      <c r="L110" s="3">
        <f t="shared" si="11"/>
        <v>16.903164673939923</v>
      </c>
      <c r="N110" s="3"/>
      <c r="O110" s="3"/>
    </row>
    <row r="111" spans="1:15" ht="12.75">
      <c r="A111" s="11" t="s">
        <v>191</v>
      </c>
      <c r="B111" s="3">
        <f t="shared" si="2"/>
        <v>25.364333778441072</v>
      </c>
      <c r="C111" s="3">
        <f t="shared" si="3"/>
        <v>11.008125398196878</v>
      </c>
      <c r="D111" s="3">
        <f t="shared" si="4"/>
        <v>34.22075598495361</v>
      </c>
      <c r="E111" s="3">
        <f t="shared" si="5"/>
        <v>14.984421229021025</v>
      </c>
      <c r="F111" s="3">
        <f t="shared" si="6"/>
        <v>14.422363609387409</v>
      </c>
      <c r="H111" s="3">
        <f t="shared" si="7"/>
        <v>21.439100354247405</v>
      </c>
      <c r="I111" s="3">
        <f t="shared" si="8"/>
        <v>11.986162953805186</v>
      </c>
      <c r="J111" s="3">
        <f t="shared" si="9"/>
        <v>34.05122492162743</v>
      </c>
      <c r="K111" s="3">
        <f t="shared" si="10"/>
        <v>9.019553233908576</v>
      </c>
      <c r="L111" s="3">
        <f t="shared" si="11"/>
        <v>23.5039585364114</v>
      </c>
      <c r="N111" s="3"/>
      <c r="O111" s="3"/>
    </row>
    <row r="112" spans="1:15" ht="12.75">
      <c r="A112" s="11" t="s">
        <v>192</v>
      </c>
      <c r="B112" s="3">
        <f t="shared" si="2"/>
        <v>25.568105608697188</v>
      </c>
      <c r="C112" s="3">
        <f t="shared" si="3"/>
        <v>10.180367794994883</v>
      </c>
      <c r="D112" s="3">
        <f t="shared" si="4"/>
        <v>32.93141788147259</v>
      </c>
      <c r="E112" s="3">
        <f t="shared" si="5"/>
        <v>17.11076206275811</v>
      </c>
      <c r="F112" s="3">
        <f t="shared" si="6"/>
        <v>14.209346652077231</v>
      </c>
      <c r="H112" s="3">
        <f t="shared" si="7"/>
        <v>22.23167020433215</v>
      </c>
      <c r="I112" s="3">
        <f t="shared" si="8"/>
        <v>10.354864076925045</v>
      </c>
      <c r="J112" s="3">
        <f t="shared" si="9"/>
        <v>31.604032938649212</v>
      </c>
      <c r="K112" s="3">
        <f t="shared" si="10"/>
        <v>10.382675242308775</v>
      </c>
      <c r="L112" s="3">
        <f t="shared" si="11"/>
        <v>25.426757537784827</v>
      </c>
      <c r="N112" s="3"/>
      <c r="O112" s="3"/>
    </row>
    <row r="113" spans="1:15" ht="12.75">
      <c r="A113" s="11" t="s">
        <v>195</v>
      </c>
      <c r="B113" s="3">
        <f t="shared" si="2"/>
        <v>23.757154161835885</v>
      </c>
      <c r="C113" s="3">
        <f t="shared" si="3"/>
        <v>14.49677027549274</v>
      </c>
      <c r="D113" s="3">
        <f t="shared" si="4"/>
        <v>35.662967665948955</v>
      </c>
      <c r="E113" s="3">
        <f t="shared" si="5"/>
        <v>14.242072912641014</v>
      </c>
      <c r="F113" s="3">
        <f t="shared" si="6"/>
        <v>11.841034984081416</v>
      </c>
      <c r="H113" s="3">
        <f t="shared" si="7"/>
        <v>22.41595130934035</v>
      </c>
      <c r="I113" s="3">
        <f t="shared" si="8"/>
        <v>13.475236489806969</v>
      </c>
      <c r="J113" s="3">
        <f t="shared" si="9"/>
        <v>34.68912786676088</v>
      </c>
      <c r="K113" s="3">
        <f t="shared" si="10"/>
        <v>9.792838452565737</v>
      </c>
      <c r="L113" s="3">
        <f t="shared" si="11"/>
        <v>19.62684588152607</v>
      </c>
      <c r="N113" s="3"/>
      <c r="O113" s="3"/>
    </row>
    <row r="114" spans="1:15" ht="12.75">
      <c r="A114" s="11" t="s">
        <v>177</v>
      </c>
      <c r="B114" s="3">
        <f t="shared" si="2"/>
        <v>19.214189751662865</v>
      </c>
      <c r="C114" s="3">
        <f t="shared" si="3"/>
        <v>13.938158859940494</v>
      </c>
      <c r="D114" s="3">
        <f t="shared" si="4"/>
        <v>39.08837274473118</v>
      </c>
      <c r="E114" s="3">
        <f t="shared" si="5"/>
        <v>16.399688445275988</v>
      </c>
      <c r="F114" s="3">
        <f t="shared" si="6"/>
        <v>11.359590198389476</v>
      </c>
      <c r="H114" s="3">
        <f t="shared" si="7"/>
        <v>21.520218112538185</v>
      </c>
      <c r="I114" s="3">
        <f t="shared" si="8"/>
        <v>13.458594750845846</v>
      </c>
      <c r="J114" s="3">
        <f t="shared" si="9"/>
        <v>35.12750604955709</v>
      </c>
      <c r="K114" s="3">
        <f t="shared" si="10"/>
        <v>10.846500016424137</v>
      </c>
      <c r="L114" s="3">
        <f t="shared" si="11"/>
        <v>19.04718107063474</v>
      </c>
      <c r="N114" s="3"/>
      <c r="O114" s="3"/>
    </row>
    <row r="115" spans="1:15" ht="12.75">
      <c r="A115" s="12" t="s">
        <v>180</v>
      </c>
      <c r="B115" s="3">
        <f t="shared" si="2"/>
        <v>26.517757851799338</v>
      </c>
      <c r="C115" s="3">
        <f t="shared" si="3"/>
        <v>13.962126548333837</v>
      </c>
      <c r="D115" s="3">
        <f t="shared" si="4"/>
        <v>34.24464863665087</v>
      </c>
      <c r="E115" s="3">
        <f t="shared" si="5"/>
        <v>12.886304903708304</v>
      </c>
      <c r="F115" s="3">
        <f t="shared" si="6"/>
        <v>12.38916205950766</v>
      </c>
      <c r="H115" s="3">
        <f t="shared" si="7"/>
        <v>23.384225193064257</v>
      </c>
      <c r="I115" s="3">
        <f t="shared" si="8"/>
        <v>13.259735174122106</v>
      </c>
      <c r="J115" s="3">
        <f t="shared" si="9"/>
        <v>35.04617149934431</v>
      </c>
      <c r="K115" s="3">
        <f t="shared" si="10"/>
        <v>8.053830322016612</v>
      </c>
      <c r="L115" s="3">
        <f t="shared" si="11"/>
        <v>20.25603781145272</v>
      </c>
      <c r="N115" s="3"/>
      <c r="O115" s="3"/>
    </row>
    <row r="116" spans="1:15" ht="12.75">
      <c r="A116" s="11" t="s">
        <v>181</v>
      </c>
      <c r="B116" s="3">
        <f t="shared" si="2"/>
        <v>26.960123517490747</v>
      </c>
      <c r="C116" s="3">
        <f t="shared" si="3"/>
        <v>19.260419066833336</v>
      </c>
      <c r="D116" s="3">
        <f t="shared" si="4"/>
        <v>34.51704261970292</v>
      </c>
      <c r="E116" s="3">
        <f t="shared" si="5"/>
        <v>10.76405582961553</v>
      </c>
      <c r="F116" s="3">
        <f t="shared" si="6"/>
        <v>8.49835896635745</v>
      </c>
      <c r="H116" s="3">
        <f t="shared" si="7"/>
        <v>25.7493801919417</v>
      </c>
      <c r="I116" s="3">
        <f t="shared" si="8"/>
        <v>20.347375247613982</v>
      </c>
      <c r="J116" s="3">
        <f t="shared" si="9"/>
        <v>31.963541326133015</v>
      </c>
      <c r="K116" s="3">
        <f t="shared" si="10"/>
        <v>7.164857457399792</v>
      </c>
      <c r="L116" s="3">
        <f t="shared" si="11"/>
        <v>14.774845776911508</v>
      </c>
      <c r="N116" s="3"/>
      <c r="O116" s="3"/>
    </row>
    <row r="117" spans="1:15" ht="12.75">
      <c r="A117" s="11" t="s">
        <v>183</v>
      </c>
      <c r="B117" s="3">
        <f t="shared" si="2"/>
        <v>30.89691830576665</v>
      </c>
      <c r="C117" s="3">
        <f t="shared" si="3"/>
        <v>11.608739383102368</v>
      </c>
      <c r="D117" s="3">
        <f t="shared" si="4"/>
        <v>30.170498994188645</v>
      </c>
      <c r="E117" s="3">
        <f t="shared" si="5"/>
        <v>15.616967478766206</v>
      </c>
      <c r="F117" s="3">
        <f t="shared" si="6"/>
        <v>11.706875838176126</v>
      </c>
      <c r="H117" s="3">
        <f t="shared" si="7"/>
        <v>26.687945763047367</v>
      </c>
      <c r="I117" s="3">
        <f t="shared" si="8"/>
        <v>10.954404587377288</v>
      </c>
      <c r="J117" s="3">
        <f t="shared" si="9"/>
        <v>32.74723031528941</v>
      </c>
      <c r="K117" s="3">
        <f t="shared" si="10"/>
        <v>9.38352478334292</v>
      </c>
      <c r="L117" s="3">
        <f t="shared" si="11"/>
        <v>20.226894550943026</v>
      </c>
      <c r="N117" s="3"/>
      <c r="O117" s="3"/>
    </row>
    <row r="118" spans="1:15" ht="12.75">
      <c r="A118" s="11" t="s">
        <v>165</v>
      </c>
      <c r="B118" s="3">
        <f t="shared" si="2"/>
        <v>26.31200974939792</v>
      </c>
      <c r="C118" s="3">
        <f t="shared" si="3"/>
        <v>11.292085384607944</v>
      </c>
      <c r="D118" s="3">
        <f t="shared" si="4"/>
        <v>33.77228192008975</v>
      </c>
      <c r="E118" s="3">
        <f t="shared" si="5"/>
        <v>17.364180634678064</v>
      </c>
      <c r="F118" s="3">
        <f t="shared" si="6"/>
        <v>11.259442311226314</v>
      </c>
      <c r="H118" s="3">
        <f t="shared" si="7"/>
        <v>23.353165131739804</v>
      </c>
      <c r="I118" s="3">
        <f t="shared" si="8"/>
        <v>11.606142812234395</v>
      </c>
      <c r="J118" s="3">
        <f t="shared" si="9"/>
        <v>33.86766640664113</v>
      </c>
      <c r="K118" s="3">
        <f t="shared" si="10"/>
        <v>11.155794106346564</v>
      </c>
      <c r="L118" s="3">
        <f t="shared" si="11"/>
        <v>20.017231543038104</v>
      </c>
      <c r="N118" s="3"/>
      <c r="O118" s="3"/>
    </row>
    <row r="119" spans="1:15" ht="12.75">
      <c r="A119" s="12" t="s">
        <v>167</v>
      </c>
      <c r="B119" s="3">
        <f t="shared" si="2"/>
        <v>28.097287517646897</v>
      </c>
      <c r="C119" s="3">
        <f t="shared" si="3"/>
        <v>11.289902548006415</v>
      </c>
      <c r="D119" s="3">
        <f t="shared" si="4"/>
        <v>34.106827122082265</v>
      </c>
      <c r="E119" s="3">
        <f t="shared" si="5"/>
        <v>15.479241765923327</v>
      </c>
      <c r="F119" s="3">
        <f t="shared" si="6"/>
        <v>11.026741046341098</v>
      </c>
      <c r="H119" s="3">
        <f t="shared" si="7"/>
        <v>24.5089033495779</v>
      </c>
      <c r="I119" s="3">
        <f t="shared" si="8"/>
        <v>12.014949335652824</v>
      </c>
      <c r="J119" s="3">
        <f t="shared" si="9"/>
        <v>33.7652572236832</v>
      </c>
      <c r="K119" s="3">
        <f t="shared" si="10"/>
        <v>10.257650458682036</v>
      </c>
      <c r="L119" s="3">
        <f t="shared" si="11"/>
        <v>19.45323963240405</v>
      </c>
      <c r="N119" s="3"/>
      <c r="O119" s="3"/>
    </row>
    <row r="120" spans="1:15" ht="12.75">
      <c r="A120" s="11" t="s">
        <v>170</v>
      </c>
      <c r="B120" s="3">
        <f t="shared" si="2"/>
        <v>23.249652198979785</v>
      </c>
      <c r="C120" s="3">
        <f t="shared" si="3"/>
        <v>10.805519696191109</v>
      </c>
      <c r="D120" s="3">
        <f t="shared" si="4"/>
        <v>37.07270607993783</v>
      </c>
      <c r="E120" s="3">
        <f t="shared" si="5"/>
        <v>15.309762241969244</v>
      </c>
      <c r="F120" s="3">
        <f t="shared" si="6"/>
        <v>13.562359782922032</v>
      </c>
      <c r="H120" s="3">
        <f t="shared" si="7"/>
        <v>20.68063387567456</v>
      </c>
      <c r="I120" s="3">
        <f t="shared" si="8"/>
        <v>10.75700243304373</v>
      </c>
      <c r="J120" s="3">
        <f t="shared" si="9"/>
        <v>34.3970070945938</v>
      </c>
      <c r="K120" s="3">
        <f t="shared" si="10"/>
        <v>10.282761064640955</v>
      </c>
      <c r="L120" s="3">
        <f t="shared" si="11"/>
        <v>23.88259553204697</v>
      </c>
      <c r="N120" s="3"/>
      <c r="O120" s="3"/>
    </row>
    <row r="121" spans="1:15" ht="12.75">
      <c r="A121" s="11" t="s">
        <v>171</v>
      </c>
      <c r="B121" s="3">
        <f t="shared" si="2"/>
        <v>19.11424939258496</v>
      </c>
      <c r="C121" s="3">
        <f t="shared" si="3"/>
        <v>26.95581255203753</v>
      </c>
      <c r="D121" s="3">
        <f t="shared" si="4"/>
        <v>31.105612493691616</v>
      </c>
      <c r="E121" s="3">
        <f t="shared" si="5"/>
        <v>12.715576442730503</v>
      </c>
      <c r="F121" s="3">
        <f t="shared" si="6"/>
        <v>10.108749118955394</v>
      </c>
      <c r="H121" s="3">
        <f t="shared" si="7"/>
        <v>16.42281645978795</v>
      </c>
      <c r="I121" s="3">
        <f t="shared" si="8"/>
        <v>28.182982609257824</v>
      </c>
      <c r="J121" s="3">
        <f t="shared" si="9"/>
        <v>29.340816524437553</v>
      </c>
      <c r="K121" s="3">
        <f t="shared" si="10"/>
        <v>8.736181148176883</v>
      </c>
      <c r="L121" s="3">
        <f t="shared" si="11"/>
        <v>17.3172032583398</v>
      </c>
      <c r="N121" s="3"/>
      <c r="O121" s="3"/>
    </row>
    <row r="122" spans="1:15" ht="12.75">
      <c r="A122" s="11" t="s">
        <v>174</v>
      </c>
      <c r="B122" s="3">
        <f t="shared" si="2"/>
        <v>32.20847024879495</v>
      </c>
      <c r="C122" s="3">
        <f t="shared" si="3"/>
        <v>11.857203375276216</v>
      </c>
      <c r="D122" s="3">
        <f t="shared" si="4"/>
        <v>30.6021227144182</v>
      </c>
      <c r="E122" s="3">
        <f t="shared" si="5"/>
        <v>14.47773668723738</v>
      </c>
      <c r="F122" s="3">
        <f t="shared" si="6"/>
        <v>10.854466974273251</v>
      </c>
      <c r="H122" s="3">
        <f t="shared" si="7"/>
        <v>25.56733364787414</v>
      </c>
      <c r="I122" s="3">
        <f t="shared" si="8"/>
        <v>11.788705922390921</v>
      </c>
      <c r="J122" s="3">
        <f t="shared" si="9"/>
        <v>35.41948657658424</v>
      </c>
      <c r="K122" s="3">
        <f t="shared" si="10"/>
        <v>8.91317126747055</v>
      </c>
      <c r="L122" s="3">
        <f t="shared" si="11"/>
        <v>18.31130258568014</v>
      </c>
      <c r="N122" s="3"/>
      <c r="O122" s="3"/>
    </row>
    <row r="123" spans="1:15" ht="12.75">
      <c r="A123" s="11" t="s">
        <v>175</v>
      </c>
      <c r="B123" s="3">
        <f t="shared" si="2"/>
        <v>20.089172482263333</v>
      </c>
      <c r="C123" s="3">
        <f t="shared" si="3"/>
        <v>21.341609235384915</v>
      </c>
      <c r="D123" s="3">
        <f t="shared" si="4"/>
        <v>33.686798414389344</v>
      </c>
      <c r="E123" s="3">
        <f t="shared" si="5"/>
        <v>14.760382923523998</v>
      </c>
      <c r="F123" s="3">
        <f t="shared" si="6"/>
        <v>10.122036944438406</v>
      </c>
      <c r="H123" s="3">
        <f t="shared" si="7"/>
        <v>18.28257847606116</v>
      </c>
      <c r="I123" s="3">
        <f t="shared" si="8"/>
        <v>24.730223386027866</v>
      </c>
      <c r="J123" s="3">
        <f t="shared" si="9"/>
        <v>31.492257459670896</v>
      </c>
      <c r="K123" s="3">
        <f t="shared" si="10"/>
        <v>9.045679371544951</v>
      </c>
      <c r="L123" s="3">
        <f t="shared" si="11"/>
        <v>16.449261306695114</v>
      </c>
      <c r="N123" s="3"/>
      <c r="O123" s="3"/>
    </row>
    <row r="124" spans="1:15" ht="12.75">
      <c r="A124" s="11" t="s">
        <v>160</v>
      </c>
      <c r="B124" s="3">
        <f t="shared" si="2"/>
        <v>21.700616359863307</v>
      </c>
      <c r="C124" s="3">
        <f t="shared" si="3"/>
        <v>22.57921308293499</v>
      </c>
      <c r="D124" s="3">
        <f t="shared" si="4"/>
        <v>35.41643006845002</v>
      </c>
      <c r="E124" s="3">
        <f t="shared" si="5"/>
        <v>11.872102747292457</v>
      </c>
      <c r="F124" s="3">
        <f t="shared" si="6"/>
        <v>8.431637741459236</v>
      </c>
      <c r="H124" s="3">
        <f t="shared" si="7"/>
        <v>21.757387213702966</v>
      </c>
      <c r="I124" s="3">
        <f t="shared" si="8"/>
        <v>23.61857430607579</v>
      </c>
      <c r="J124" s="3">
        <f t="shared" si="9"/>
        <v>33.694157370806074</v>
      </c>
      <c r="K124" s="3">
        <f t="shared" si="10"/>
        <v>6.10623079928929</v>
      </c>
      <c r="L124" s="3">
        <f t="shared" si="11"/>
        <v>14.823650310125885</v>
      </c>
      <c r="N124" s="3"/>
      <c r="O124" s="3"/>
    </row>
    <row r="125" spans="1:15" ht="12.75">
      <c r="A125" s="12" t="s">
        <v>159</v>
      </c>
      <c r="B125" s="3">
        <f t="shared" si="2"/>
        <v>21.1983088366607</v>
      </c>
      <c r="C125" s="3">
        <f t="shared" si="3"/>
        <v>17.463587243179486</v>
      </c>
      <c r="D125" s="3">
        <f t="shared" si="4"/>
        <v>33.51136509940568</v>
      </c>
      <c r="E125" s="3">
        <f t="shared" si="5"/>
        <v>15.525726697704552</v>
      </c>
      <c r="F125" s="3">
        <f t="shared" si="6"/>
        <v>12.301012123049576</v>
      </c>
      <c r="H125" s="3">
        <f t="shared" si="7"/>
        <v>19.713499482815823</v>
      </c>
      <c r="I125" s="3">
        <f t="shared" si="8"/>
        <v>16.675665888179793</v>
      </c>
      <c r="J125" s="3">
        <f t="shared" si="9"/>
        <v>32.897684272613525</v>
      </c>
      <c r="K125" s="3">
        <f t="shared" si="10"/>
        <v>10.178661653124465</v>
      </c>
      <c r="L125" s="3">
        <f t="shared" si="11"/>
        <v>20.534488703266394</v>
      </c>
      <c r="N125" s="3"/>
      <c r="O125" s="3"/>
    </row>
    <row r="126" spans="1:15" ht="12.75">
      <c r="A126" s="11" t="s">
        <v>162</v>
      </c>
      <c r="B126" s="3">
        <f t="shared" si="2"/>
        <v>25.82315106528182</v>
      </c>
      <c r="C126" s="3">
        <f t="shared" si="3"/>
        <v>11.480877279908757</v>
      </c>
      <c r="D126" s="3">
        <f t="shared" si="4"/>
        <v>35.513289145250404</v>
      </c>
      <c r="E126" s="3">
        <f t="shared" si="5"/>
        <v>14.991539446745259</v>
      </c>
      <c r="F126" s="3">
        <f t="shared" si="6"/>
        <v>12.191143062813762</v>
      </c>
      <c r="H126" s="3">
        <f t="shared" si="7"/>
        <v>23.088412049352268</v>
      </c>
      <c r="I126" s="3">
        <f t="shared" si="8"/>
        <v>13.326486952645404</v>
      </c>
      <c r="J126" s="3">
        <f t="shared" si="9"/>
        <v>34.97486767251525</v>
      </c>
      <c r="K126" s="3">
        <f t="shared" si="10"/>
        <v>8.788294772100928</v>
      </c>
      <c r="L126" s="3">
        <f t="shared" si="11"/>
        <v>19.821938553386147</v>
      </c>
      <c r="N126" s="3"/>
      <c r="O126" s="3"/>
    </row>
    <row r="127" spans="1:15" ht="12.75">
      <c r="A127" s="11" t="s">
        <v>163</v>
      </c>
      <c r="B127" s="3">
        <f t="shared" si="2"/>
        <v>26.315581947368837</v>
      </c>
      <c r="C127" s="3">
        <f t="shared" si="3"/>
        <v>12.421501441823663</v>
      </c>
      <c r="D127" s="3">
        <f t="shared" si="4"/>
        <v>33.42533666648266</v>
      </c>
      <c r="E127" s="3">
        <f t="shared" si="5"/>
        <v>15.145851569708299</v>
      </c>
      <c r="F127" s="3">
        <f t="shared" si="6"/>
        <v>12.691728374616545</v>
      </c>
      <c r="H127" s="3">
        <f t="shared" si="7"/>
        <v>22.650732385587226</v>
      </c>
      <c r="I127" s="3">
        <f t="shared" si="8"/>
        <v>13.1239661496416</v>
      </c>
      <c r="J127" s="3">
        <f t="shared" si="9"/>
        <v>36.28413204516578</v>
      </c>
      <c r="K127" s="3">
        <f t="shared" si="10"/>
        <v>9.262580011027737</v>
      </c>
      <c r="L127" s="3">
        <f t="shared" si="11"/>
        <v>18.678589408577665</v>
      </c>
      <c r="N127" s="3"/>
      <c r="O127" s="3"/>
    </row>
    <row r="128" spans="1:15" ht="12.75">
      <c r="A128" s="11" t="s">
        <v>125</v>
      </c>
      <c r="B128" s="3">
        <f t="shared" si="2"/>
        <v>21.399811979305163</v>
      </c>
      <c r="C128" s="3">
        <f t="shared" si="3"/>
        <v>11.963392496341136</v>
      </c>
      <c r="D128" s="3">
        <f t="shared" si="4"/>
        <v>45.2363554135513</v>
      </c>
      <c r="E128" s="3">
        <f t="shared" si="5"/>
        <v>11.584629203508323</v>
      </c>
      <c r="F128" s="3">
        <f t="shared" si="6"/>
        <v>9.815810907294072</v>
      </c>
      <c r="H128" s="3">
        <f t="shared" si="7"/>
        <v>21.04399540937377</v>
      </c>
      <c r="I128" s="3">
        <f t="shared" si="8"/>
        <v>13.082521562682754</v>
      </c>
      <c r="J128" s="3">
        <f t="shared" si="9"/>
        <v>42.033136078868715</v>
      </c>
      <c r="K128" s="3">
        <f t="shared" si="10"/>
        <v>7.434486745663851</v>
      </c>
      <c r="L128" s="3">
        <f t="shared" si="11"/>
        <v>16.405860203410914</v>
      </c>
      <c r="N128" s="3"/>
      <c r="O128" s="3"/>
    </row>
    <row r="129" spans="1:15" ht="12.75">
      <c r="A129" s="12" t="s">
        <v>145</v>
      </c>
      <c r="B129" s="3">
        <f t="shared" si="2"/>
        <v>18.169291727925422</v>
      </c>
      <c r="C129" s="3">
        <f t="shared" si="3"/>
        <v>13.17519234699596</v>
      </c>
      <c r="D129" s="3">
        <f t="shared" si="4"/>
        <v>46.65730479059943</v>
      </c>
      <c r="E129" s="3">
        <f t="shared" si="5"/>
        <v>12.298120812153737</v>
      </c>
      <c r="F129" s="3">
        <f t="shared" si="6"/>
        <v>9.700090322325437</v>
      </c>
      <c r="H129" s="3">
        <f t="shared" si="7"/>
        <v>15.73740154244029</v>
      </c>
      <c r="I129" s="3">
        <f t="shared" si="8"/>
        <v>14.43081676829461</v>
      </c>
      <c r="J129" s="3">
        <f t="shared" si="9"/>
        <v>46.08224802557947</v>
      </c>
      <c r="K129" s="3">
        <f t="shared" si="10"/>
        <v>8.61768431613492</v>
      </c>
      <c r="L129" s="3">
        <f t="shared" si="11"/>
        <v>15.131849347550707</v>
      </c>
      <c r="N129" s="3"/>
      <c r="O129" s="3"/>
    </row>
    <row r="130" spans="1:15" ht="12.75">
      <c r="A130" s="11" t="s">
        <v>127</v>
      </c>
      <c r="B130" s="3">
        <f t="shared" si="2"/>
        <v>24.73423118543226</v>
      </c>
      <c r="C130" s="3">
        <f t="shared" si="3"/>
        <v>14.556795292153183</v>
      </c>
      <c r="D130" s="3">
        <f t="shared" si="4"/>
        <v>40.38956459712163</v>
      </c>
      <c r="E130" s="3">
        <f t="shared" si="5"/>
        <v>11.455112123435073</v>
      </c>
      <c r="F130" s="3">
        <f t="shared" si="6"/>
        <v>8.864296801857849</v>
      </c>
      <c r="H130" s="3">
        <f t="shared" si="7"/>
        <v>22.262493340934792</v>
      </c>
      <c r="I130" s="3">
        <f t="shared" si="8"/>
        <v>12.571941269381384</v>
      </c>
      <c r="J130" s="3">
        <f t="shared" si="9"/>
        <v>42.33894408254437</v>
      </c>
      <c r="K130" s="3">
        <f t="shared" si="10"/>
        <v>8.580801330878435</v>
      </c>
      <c r="L130" s="3">
        <f t="shared" si="11"/>
        <v>14.245819976261018</v>
      </c>
      <c r="N130" s="3"/>
      <c r="O130" s="3"/>
    </row>
    <row r="131" spans="1:15" ht="12.75">
      <c r="A131" s="11" t="s">
        <v>128</v>
      </c>
      <c r="B131" s="3">
        <f t="shared" si="2"/>
        <v>19.885681391970714</v>
      </c>
      <c r="C131" s="3">
        <f t="shared" si="3"/>
        <v>13.184866051151056</v>
      </c>
      <c r="D131" s="3">
        <f t="shared" si="4"/>
        <v>45.171590341831525</v>
      </c>
      <c r="E131" s="3">
        <f t="shared" si="5"/>
        <v>11.041954299539936</v>
      </c>
      <c r="F131" s="3">
        <f t="shared" si="6"/>
        <v>10.715907915506765</v>
      </c>
      <c r="H131" s="3">
        <f t="shared" si="7"/>
        <v>17.80597074599604</v>
      </c>
      <c r="I131" s="3">
        <f t="shared" si="8"/>
        <v>14.681292967212874</v>
      </c>
      <c r="J131" s="3">
        <f t="shared" si="9"/>
        <v>41.511351656190755</v>
      </c>
      <c r="K131" s="3">
        <f t="shared" si="10"/>
        <v>7.543711609643594</v>
      </c>
      <c r="L131" s="3">
        <f t="shared" si="11"/>
        <v>18.457673020956744</v>
      </c>
      <c r="N131" s="3"/>
      <c r="O131" s="3"/>
    </row>
    <row r="132" spans="1:15" ht="12.75">
      <c r="A132" s="11" t="s">
        <v>129</v>
      </c>
      <c r="B132" s="3">
        <f t="shared" si="2"/>
        <v>24.30024356041036</v>
      </c>
      <c r="C132" s="3">
        <f t="shared" si="3"/>
        <v>12.8012399439073</v>
      </c>
      <c r="D132" s="3">
        <f t="shared" si="4"/>
        <v>46.0952099785962</v>
      </c>
      <c r="E132" s="3">
        <f t="shared" si="5"/>
        <v>8.685511845892687</v>
      </c>
      <c r="F132" s="3">
        <f t="shared" si="6"/>
        <v>8.117794671193447</v>
      </c>
      <c r="H132" s="3">
        <f t="shared" si="7"/>
        <v>22.27523316175247</v>
      </c>
      <c r="I132" s="3">
        <f t="shared" si="8"/>
        <v>12.80145993764168</v>
      </c>
      <c r="J132" s="3">
        <f t="shared" si="9"/>
        <v>46.16670894811929</v>
      </c>
      <c r="K132" s="3">
        <f t="shared" si="10"/>
        <v>7.03563371713981</v>
      </c>
      <c r="L132" s="3">
        <f t="shared" si="11"/>
        <v>11.720964235346749</v>
      </c>
      <c r="N132" s="3"/>
      <c r="O132" s="3"/>
    </row>
    <row r="133" spans="1:15" ht="12.75">
      <c r="A133" s="11" t="s">
        <v>130</v>
      </c>
      <c r="B133" s="3">
        <f t="shared" si="2"/>
        <v>24.789940431435394</v>
      </c>
      <c r="C133" s="3">
        <f t="shared" si="3"/>
        <v>13.580771986319231</v>
      </c>
      <c r="D133" s="3">
        <f t="shared" si="4"/>
        <v>42.00355943059237</v>
      </c>
      <c r="E133" s="3">
        <f t="shared" si="5"/>
        <v>12.084342809114776</v>
      </c>
      <c r="F133" s="3">
        <f t="shared" si="6"/>
        <v>7.541385342538234</v>
      </c>
      <c r="H133" s="3">
        <f t="shared" si="7"/>
        <v>22.36526791052857</v>
      </c>
      <c r="I133" s="3">
        <f t="shared" si="8"/>
        <v>13.722028408261652</v>
      </c>
      <c r="J133" s="3">
        <f t="shared" si="9"/>
        <v>43.207723054759114</v>
      </c>
      <c r="K133" s="3">
        <f t="shared" si="10"/>
        <v>8.01095088110808</v>
      </c>
      <c r="L133" s="3">
        <f t="shared" si="11"/>
        <v>12.694029745342577</v>
      </c>
      <c r="N133" s="3"/>
      <c r="O133" s="3"/>
    </row>
    <row r="134" spans="1:15" ht="12.75">
      <c r="A134" s="11" t="s">
        <v>131</v>
      </c>
      <c r="B134" s="3">
        <f t="shared" si="2"/>
        <v>29.178558133763495</v>
      </c>
      <c r="C134" s="3">
        <f t="shared" si="3"/>
        <v>12.69277471504795</v>
      </c>
      <c r="D134" s="3">
        <f t="shared" si="4"/>
        <v>39.21458706326556</v>
      </c>
      <c r="E134" s="3">
        <f t="shared" si="5"/>
        <v>11.306126247496143</v>
      </c>
      <c r="F134" s="3">
        <f t="shared" si="6"/>
        <v>7.607953840426853</v>
      </c>
      <c r="H134" s="3">
        <f t="shared" si="7"/>
        <v>26.084958906822457</v>
      </c>
      <c r="I134" s="3">
        <f t="shared" si="8"/>
        <v>12.835330230715913</v>
      </c>
      <c r="J134" s="3">
        <f t="shared" si="9"/>
        <v>41.102089315773846</v>
      </c>
      <c r="K134" s="3">
        <f t="shared" si="10"/>
        <v>7.120506980889198</v>
      </c>
      <c r="L134" s="3">
        <f t="shared" si="11"/>
        <v>12.857114565798591</v>
      </c>
      <c r="N134" s="3"/>
      <c r="O134" s="3"/>
    </row>
    <row r="135" spans="1:15" ht="12.75">
      <c r="A135" s="11" t="s">
        <v>132</v>
      </c>
      <c r="B135" s="3">
        <f t="shared" si="2"/>
        <v>28.35929213420421</v>
      </c>
      <c r="C135" s="3">
        <f t="shared" si="3"/>
        <v>14.124937196449508</v>
      </c>
      <c r="D135" s="3">
        <f t="shared" si="4"/>
        <v>38.97504605593703</v>
      </c>
      <c r="E135" s="3">
        <f t="shared" si="5"/>
        <v>10.934237704460449</v>
      </c>
      <c r="F135" s="3">
        <f t="shared" si="6"/>
        <v>7.606486908948808</v>
      </c>
      <c r="H135" s="3">
        <f t="shared" si="7"/>
        <v>26.740179537785703</v>
      </c>
      <c r="I135" s="3">
        <f t="shared" si="8"/>
        <v>12.97179601451582</v>
      </c>
      <c r="J135" s="3">
        <f t="shared" si="9"/>
        <v>41.05812694976762</v>
      </c>
      <c r="K135" s="3">
        <f t="shared" si="10"/>
        <v>7.8663016489463295</v>
      </c>
      <c r="L135" s="3">
        <f t="shared" si="11"/>
        <v>11.36359584898453</v>
      </c>
      <c r="N135" s="3"/>
      <c r="O135" s="3"/>
    </row>
    <row r="136" spans="1:15" ht="12.75">
      <c r="A136" s="11" t="s">
        <v>133</v>
      </c>
      <c r="B136" s="3">
        <f t="shared" si="2"/>
        <v>28.661401093002546</v>
      </c>
      <c r="C136" s="3">
        <f t="shared" si="3"/>
        <v>19.342251791373354</v>
      </c>
      <c r="D136" s="3">
        <f t="shared" si="4"/>
        <v>34.05140948089536</v>
      </c>
      <c r="E136" s="3">
        <f t="shared" si="5"/>
        <v>8.816448285634946</v>
      </c>
      <c r="F136" s="3">
        <f t="shared" si="6"/>
        <v>9.128489349093792</v>
      </c>
      <c r="H136" s="3">
        <f t="shared" si="7"/>
        <v>27.05037576607665</v>
      </c>
      <c r="I136" s="3">
        <f t="shared" si="8"/>
        <v>22.24205764137385</v>
      </c>
      <c r="J136" s="3">
        <f t="shared" si="9"/>
        <v>31.07076728537236</v>
      </c>
      <c r="K136" s="3">
        <f t="shared" si="10"/>
        <v>5.208125791977813</v>
      </c>
      <c r="L136" s="3">
        <f t="shared" si="11"/>
        <v>14.428673515199334</v>
      </c>
      <c r="N136" s="3"/>
      <c r="O136" s="3"/>
    </row>
    <row r="137" spans="1:15" ht="12.75">
      <c r="A137" s="11" t="s">
        <v>134</v>
      </c>
      <c r="B137" s="3">
        <f t="shared" si="2"/>
        <v>24.62904478846995</v>
      </c>
      <c r="C137" s="3">
        <f t="shared" si="3"/>
        <v>12.920403504019863</v>
      </c>
      <c r="D137" s="3">
        <f t="shared" si="4"/>
        <v>40.66770449789705</v>
      </c>
      <c r="E137" s="3">
        <f t="shared" si="5"/>
        <v>12.404563679280384</v>
      </c>
      <c r="F137" s="3">
        <f t="shared" si="6"/>
        <v>9.37828353033275</v>
      </c>
      <c r="H137" s="3">
        <f t="shared" si="7"/>
        <v>21.20090118127096</v>
      </c>
      <c r="I137" s="3">
        <f t="shared" si="8"/>
        <v>12.268354120616783</v>
      </c>
      <c r="J137" s="3">
        <f t="shared" si="9"/>
        <v>43.02821378317919</v>
      </c>
      <c r="K137" s="3">
        <f t="shared" si="10"/>
        <v>7.662434732185844</v>
      </c>
      <c r="L137" s="3">
        <f t="shared" si="11"/>
        <v>15.840096182747217</v>
      </c>
      <c r="N137" s="3"/>
      <c r="O137" s="3"/>
    </row>
    <row r="138" ht="12.75">
      <c r="A138" s="24"/>
    </row>
    <row r="139" spans="1:15" ht="12.75">
      <c r="A139" s="11" t="s">
        <v>124</v>
      </c>
      <c r="B139" s="3">
        <f>(C45/$B45)*100</f>
        <v>25.42668652483611</v>
      </c>
      <c r="C139" s="3">
        <f>((D45+E45)/$B45)*100</f>
        <v>14.82406923628564</v>
      </c>
      <c r="D139" s="3">
        <f>(SUM(F45:J45)/$B45)*100</f>
        <v>35.74469949965639</v>
      </c>
      <c r="E139" s="3">
        <f>(SUM(K45:M45)/$B45)*100</f>
        <v>13.316011138493137</v>
      </c>
      <c r="F139" s="3">
        <f>(SUM(N45:R45)/$B45)*100</f>
        <v>10.688533600728725</v>
      </c>
      <c r="H139" s="3">
        <f>(C92/$B92)*100</f>
        <v>23.204360817498543</v>
      </c>
      <c r="I139" s="3">
        <f>((D92+E92)/$B92)*100</f>
        <v>15.157338230346443</v>
      </c>
      <c r="J139" s="3">
        <f>(SUM(F92:J92)/$B92)*100</f>
        <v>35.49716580915632</v>
      </c>
      <c r="K139" s="3">
        <f>(SUM(K92:L92)/$B92)*100</f>
        <v>8.73679325650492</v>
      </c>
      <c r="L139" s="3">
        <f>(SUM(M92:R92)/$B92)*100</f>
        <v>17.404341886493775</v>
      </c>
      <c r="N139" s="3"/>
      <c r="O139" s="3"/>
    </row>
    <row r="140" spans="1:15" ht="12.75">
      <c r="A140" s="11" t="s">
        <v>143</v>
      </c>
      <c r="B140" s="3">
        <f>(C46/$B46)*100</f>
        <v>22.060711236534207</v>
      </c>
      <c r="C140" s="3">
        <f>((D46+E46)/$B46)*100</f>
        <v>13.626912276581812</v>
      </c>
      <c r="D140" s="3">
        <f>(SUM(F46:J46)/$B46)*100</f>
        <v>37.217245764482755</v>
      </c>
      <c r="E140" s="3">
        <f>(SUM(K46:M46)/$B46)*100</f>
        <v>15.017483387299318</v>
      </c>
      <c r="F140" s="3">
        <f>(SUM(N46:R46)/$B46)*100</f>
        <v>12.077647335101906</v>
      </c>
      <c r="H140" s="3">
        <f>(C93/$B93)*100</f>
        <v>20.04887220878268</v>
      </c>
      <c r="I140" s="3">
        <f>((D93+E93)/$B93)*100</f>
        <v>13.238942521459307</v>
      </c>
      <c r="J140" s="3">
        <f>(SUM(F93:J93)/$B93)*100</f>
        <v>36.18632859306821</v>
      </c>
      <c r="K140" s="3">
        <f>(SUM(K93:L93)/$B93)*100</f>
        <v>10.265160935392222</v>
      </c>
      <c r="L140" s="3">
        <f>(SUM(M93:R93)/$B93)*100</f>
        <v>20.26069574129758</v>
      </c>
      <c r="N140" s="3"/>
      <c r="O140" s="3"/>
    </row>
    <row r="141" ht="12.75">
      <c r="A141" s="10"/>
    </row>
    <row r="142" spans="1:18" ht="13.5" thickBot="1">
      <c r="A142" s="18" t="s">
        <v>38</v>
      </c>
      <c r="B142" s="42">
        <f>(C48/$B48)*100</f>
        <v>21.212022020438663</v>
      </c>
      <c r="C142" s="42">
        <f>((D48+E48)/$B48)*100</f>
        <v>11.283836176414635</v>
      </c>
      <c r="D142" s="42">
        <f>(SUM(F48:J48)/$B48)*100</f>
        <v>35.950045814711764</v>
      </c>
      <c r="E142" s="42">
        <f>(SUM(K48:M48)/$B48)*100</f>
        <v>17.757155256633066</v>
      </c>
      <c r="F142" s="42">
        <f>(SUM(N48:R48)/$B48)*100</f>
        <v>13.796940731801872</v>
      </c>
      <c r="G142" s="41"/>
      <c r="H142" s="42">
        <f>(C95/$B95)*100</f>
        <v>19.15180758789025</v>
      </c>
      <c r="I142" s="42">
        <f>((D95+E95)/$B95)*100</f>
        <v>10.555723370161466</v>
      </c>
      <c r="J142" s="42">
        <f>(SUM(F95:J95)/$B95)*100</f>
        <v>35.034644046505484</v>
      </c>
      <c r="K142" s="42">
        <f>(SUM(K95:L95)/$B95)*100</f>
        <v>12.373803104432964</v>
      </c>
      <c r="L142" s="42">
        <f>(SUM(M95:R95)/$B95)*100</f>
        <v>22.88402189100984</v>
      </c>
      <c r="M142" s="41"/>
      <c r="N142" s="42"/>
      <c r="O142" s="42"/>
      <c r="P142" s="41"/>
      <c r="Q142" s="41"/>
      <c r="R142" s="41"/>
    </row>
    <row r="143" ht="12.75">
      <c r="A143" s="96" t="s">
        <v>353</v>
      </c>
    </row>
  </sheetData>
  <mergeCells count="29">
    <mergeCell ref="DM3:DN3"/>
    <mergeCell ref="CM3:CN3"/>
    <mergeCell ref="CQ3:CS3"/>
    <mergeCell ref="DI3:DK3"/>
    <mergeCell ref="CU3:CV3"/>
    <mergeCell ref="AS2:AX2"/>
    <mergeCell ref="AZ2:BE3"/>
    <mergeCell ref="BG2:BJ3"/>
    <mergeCell ref="DS49:DW49"/>
    <mergeCell ref="AR49:AX49"/>
    <mergeCell ref="DT3:DU3"/>
    <mergeCell ref="BN3:BO3"/>
    <mergeCell ref="CY3:CZ3"/>
    <mergeCell ref="DE3:DG3"/>
    <mergeCell ref="CE3:CF3"/>
    <mergeCell ref="B3:R3"/>
    <mergeCell ref="AN3:AP3"/>
    <mergeCell ref="B50:R50"/>
    <mergeCell ref="CI3:CK3"/>
    <mergeCell ref="T49:X54"/>
    <mergeCell ref="Z49:AF50"/>
    <mergeCell ref="AH49:AP50"/>
    <mergeCell ref="U3:V3"/>
    <mergeCell ref="BM49:BQ50"/>
    <mergeCell ref="BS49:BW51"/>
    <mergeCell ref="CH49:CN49"/>
    <mergeCell ref="BT2:BU3"/>
    <mergeCell ref="BZ3:CA3"/>
    <mergeCell ref="CB3:CC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W405"/>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2" customWidth="1"/>
    <col min="45" max="45" width="10.8515625" style="2" customWidth="1"/>
    <col min="46" max="46" width="10.7109375" style="2" customWidth="1"/>
    <col min="47" max="47" width="10.28125" style="2" customWidth="1"/>
    <col min="48" max="48" width="9.00390625" style="2" customWidth="1"/>
    <col min="49" max="49" width="9.140625" style="2" customWidth="1"/>
    <col min="50" max="50" width="9.57421875" style="2" customWidth="1"/>
    <col min="51" max="51" width="2.7109375" style="2" customWidth="1"/>
    <col min="52" max="52" width="7.8515625" style="2" customWidth="1"/>
    <col min="53" max="55" width="9.00390625" style="2" customWidth="1"/>
    <col min="56" max="56" width="8.8515625" style="2" customWidth="1"/>
    <col min="57" max="57" width="9.00390625" style="2" customWidth="1"/>
    <col min="58" max="58" width="3.7109375" style="2" customWidth="1"/>
    <col min="59" max="59" width="7.57421875" style="2" customWidth="1"/>
    <col min="60" max="60" width="9.8515625" style="2" customWidth="1"/>
    <col min="61" max="61" width="9.7109375" style="2" customWidth="1"/>
    <col min="62" max="62" width="7.8515625" style="2" customWidth="1"/>
    <col min="63" max="63" width="9.00390625" style="2"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6.2812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AS1"/>
      <c r="AT1"/>
      <c r="AU1"/>
      <c r="AV1"/>
      <c r="AW1"/>
      <c r="AX1"/>
      <c r="AY1"/>
      <c r="AZ1"/>
      <c r="BA1"/>
      <c r="BB1"/>
      <c r="BC1"/>
      <c r="BD1"/>
      <c r="BE1"/>
      <c r="BF1"/>
      <c r="BG1"/>
      <c r="BH1"/>
      <c r="BI1"/>
      <c r="BJ1"/>
      <c r="BS1" s="4" t="s">
        <v>429</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125</v>
      </c>
      <c r="B5" s="6">
        <v>9552.14</v>
      </c>
      <c r="C5" s="6">
        <v>2044.14</v>
      </c>
      <c r="D5" s="6">
        <v>478.44</v>
      </c>
      <c r="E5" s="6">
        <v>664.32</v>
      </c>
      <c r="F5" s="6">
        <v>946.32</v>
      </c>
      <c r="G5" s="6">
        <v>1063.86</v>
      </c>
      <c r="H5" s="6">
        <v>1005.47</v>
      </c>
      <c r="I5" s="6">
        <v>773.91</v>
      </c>
      <c r="J5" s="6">
        <v>531.48</v>
      </c>
      <c r="K5" s="6">
        <v>448.59</v>
      </c>
      <c r="L5" s="6">
        <v>324.85</v>
      </c>
      <c r="M5" s="6">
        <v>333.14</v>
      </c>
      <c r="N5" s="6">
        <v>578.66</v>
      </c>
      <c r="O5" s="6">
        <v>176.17</v>
      </c>
      <c r="P5" s="6">
        <v>121.79</v>
      </c>
      <c r="Q5" s="6">
        <v>43</v>
      </c>
      <c r="R5" s="6">
        <v>18</v>
      </c>
      <c r="T5" s="11" t="s">
        <v>125</v>
      </c>
      <c r="U5" s="5">
        <v>5364.71</v>
      </c>
      <c r="V5" s="5">
        <v>455.25</v>
      </c>
      <c r="W5" s="5"/>
      <c r="X5" s="14">
        <v>8.486013223454762</v>
      </c>
      <c r="Z5" s="11" t="s">
        <v>125</v>
      </c>
      <c r="AA5" s="5">
        <v>16916.26</v>
      </c>
      <c r="AB5" s="5">
        <v>2362.28</v>
      </c>
      <c r="AC5" s="5">
        <v>1172.84</v>
      </c>
      <c r="AD5" s="5"/>
      <c r="AE5" s="14">
        <v>13.964552448354425</v>
      </c>
      <c r="AF5" s="14">
        <v>6.933211005269486</v>
      </c>
      <c r="AH5" s="11" t="s">
        <v>125</v>
      </c>
      <c r="AI5" s="5">
        <v>19910.64</v>
      </c>
      <c r="AJ5" s="5">
        <v>3006.35</v>
      </c>
      <c r="AK5" s="5">
        <v>3961.67</v>
      </c>
      <c r="AL5" s="5">
        <v>6</v>
      </c>
      <c r="AM5" s="5"/>
      <c r="AN5" s="14">
        <v>15.09921328495719</v>
      </c>
      <c r="AO5" s="14">
        <v>19.89725091709759</v>
      </c>
      <c r="AP5" s="14">
        <v>0.030134641578573065</v>
      </c>
      <c r="AR5" s="36" t="s">
        <v>125</v>
      </c>
      <c r="AS5" s="5">
        <v>4238.77</v>
      </c>
      <c r="AT5" s="5">
        <v>6585.55</v>
      </c>
      <c r="AU5" s="5">
        <v>6024.62</v>
      </c>
      <c r="AV5" s="5">
        <v>666.26</v>
      </c>
      <c r="AW5" s="5">
        <v>2084.68</v>
      </c>
      <c r="AX5" s="5">
        <v>215.26</v>
      </c>
      <c r="AY5" s="5"/>
      <c r="AZ5" s="5">
        <v>34.8</v>
      </c>
      <c r="BA5" s="5">
        <v>78.78</v>
      </c>
      <c r="BB5" s="5">
        <v>228.18</v>
      </c>
      <c r="BC5" s="5">
        <v>42.66</v>
      </c>
      <c r="BD5" s="5">
        <v>105.69</v>
      </c>
      <c r="BE5" s="5">
        <v>12</v>
      </c>
      <c r="BF5" s="5"/>
      <c r="BG5" s="37">
        <v>0.8209928823691777</v>
      </c>
      <c r="BH5" s="37">
        <v>2.633388644387083</v>
      </c>
      <c r="BI5" s="37">
        <v>5.069842853579447</v>
      </c>
      <c r="BJ5" s="37">
        <v>5.57465390690328</v>
      </c>
      <c r="BK5" s="37"/>
      <c r="BM5" s="11" t="s">
        <v>125</v>
      </c>
      <c r="BN5" s="6">
        <v>14761.54</v>
      </c>
      <c r="BO5" s="6">
        <v>2495.1</v>
      </c>
      <c r="BP5" s="5"/>
      <c r="BQ5" s="14">
        <v>16.90270798304242</v>
      </c>
      <c r="BS5" s="11" t="s">
        <v>125</v>
      </c>
      <c r="BT5" s="5">
        <v>5749.01</v>
      </c>
      <c r="BU5" s="5">
        <v>582.13</v>
      </c>
      <c r="BV5" s="5"/>
      <c r="BW5" s="14">
        <v>10.125743388861734</v>
      </c>
      <c r="BY5" s="11" t="s">
        <v>125</v>
      </c>
      <c r="BZ5" s="5">
        <v>3134.21</v>
      </c>
      <c r="CA5" s="5">
        <v>35.22</v>
      </c>
      <c r="CB5" s="5">
        <v>2905.89</v>
      </c>
      <c r="CC5" s="5">
        <v>30.21</v>
      </c>
      <c r="CD5" s="5"/>
      <c r="CE5" s="14">
        <v>1.1237281484010324</v>
      </c>
      <c r="CF5" s="14">
        <v>1.0396126487926247</v>
      </c>
      <c r="CH5" s="11" t="s">
        <v>125</v>
      </c>
      <c r="CI5" s="5">
        <v>6810.03</v>
      </c>
      <c r="CJ5" s="5">
        <v>193.43</v>
      </c>
      <c r="CK5" s="5">
        <v>747.88</v>
      </c>
      <c r="CL5" s="5"/>
      <c r="CM5" s="14">
        <v>2.8403692788431183</v>
      </c>
      <c r="CN5" s="14">
        <v>10.982036789852614</v>
      </c>
      <c r="CP5" s="11" t="s">
        <v>125</v>
      </c>
      <c r="CQ5" s="5">
        <v>2492.85</v>
      </c>
      <c r="CR5" s="5">
        <v>756.58</v>
      </c>
      <c r="CS5" s="5">
        <v>141.55</v>
      </c>
      <c r="CT5" s="5"/>
      <c r="CU5" s="14">
        <v>30.350001002868204</v>
      </c>
      <c r="CV5" s="14">
        <v>5.678239765729988</v>
      </c>
      <c r="CX5" s="11" t="s">
        <v>125</v>
      </c>
      <c r="CY5" s="5">
        <v>9298.02</v>
      </c>
      <c r="CZ5" s="5">
        <v>111.04</v>
      </c>
      <c r="DA5" s="5"/>
      <c r="DB5" s="14">
        <v>1.1942327506286285</v>
      </c>
      <c r="DD5" s="11" t="s">
        <v>125</v>
      </c>
      <c r="DE5" s="5">
        <v>644.98</v>
      </c>
      <c r="DF5" s="5">
        <v>9</v>
      </c>
      <c r="DG5" s="5">
        <v>36.94</v>
      </c>
      <c r="DH5" s="5"/>
      <c r="DI5" s="5">
        <v>8616.61</v>
      </c>
      <c r="DJ5" s="5">
        <v>383.6</v>
      </c>
      <c r="DK5" s="5">
        <v>839.2</v>
      </c>
      <c r="DL5" s="5"/>
      <c r="DM5" s="14">
        <f>((DJ5+DF5)/($DI5+$DE5))*100</f>
        <v>4.239012955658802</v>
      </c>
      <c r="DN5" s="14">
        <f>((DK5+DG5)/($DI5+$DE5))*100</f>
        <v>9.459930746232558</v>
      </c>
      <c r="DO5" s="14"/>
      <c r="DP5" s="3"/>
      <c r="DQ5" s="3"/>
      <c r="DS5" s="11" t="s">
        <v>125</v>
      </c>
      <c r="DT5" s="6">
        <v>14761.54</v>
      </c>
      <c r="DU5" s="5">
        <v>4236.41</v>
      </c>
      <c r="DV5" s="5"/>
      <c r="DW5" s="14">
        <v>28.698970432624236</v>
      </c>
    </row>
    <row r="6" spans="1:127" ht="12.75">
      <c r="A6" s="12" t="s">
        <v>126</v>
      </c>
      <c r="B6" s="6">
        <v>97003</v>
      </c>
      <c r="C6" s="6">
        <v>23911</v>
      </c>
      <c r="D6" s="6">
        <v>5007</v>
      </c>
      <c r="E6" s="6">
        <v>6874</v>
      </c>
      <c r="F6" s="6">
        <v>9426</v>
      </c>
      <c r="G6" s="6">
        <v>10128</v>
      </c>
      <c r="H6" s="6">
        <v>9510</v>
      </c>
      <c r="I6" s="6">
        <v>7105</v>
      </c>
      <c r="J6" s="6">
        <v>5525</v>
      </c>
      <c r="K6" s="6">
        <v>4589</v>
      </c>
      <c r="L6" s="6">
        <v>3282</v>
      </c>
      <c r="M6" s="6">
        <v>3354</v>
      </c>
      <c r="N6" s="6">
        <v>5245</v>
      </c>
      <c r="O6" s="6">
        <v>1555</v>
      </c>
      <c r="P6" s="6">
        <v>892</v>
      </c>
      <c r="Q6" s="6">
        <v>409</v>
      </c>
      <c r="R6" s="6">
        <v>191</v>
      </c>
      <c r="T6" s="12" t="s">
        <v>126</v>
      </c>
      <c r="U6" s="6">
        <v>54328</v>
      </c>
      <c r="V6" s="6">
        <v>3725</v>
      </c>
      <c r="W6" s="8"/>
      <c r="X6" s="14">
        <v>6.856501251656605</v>
      </c>
      <c r="Z6" s="12" t="s">
        <v>126</v>
      </c>
      <c r="AA6" s="8">
        <v>176189</v>
      </c>
      <c r="AB6" s="8">
        <v>21798</v>
      </c>
      <c r="AC6" s="8">
        <v>10285</v>
      </c>
      <c r="AD6" s="8"/>
      <c r="AE6" s="14">
        <v>12.371941494644956</v>
      </c>
      <c r="AF6" s="14">
        <v>5.837481341059885</v>
      </c>
      <c r="AH6" s="12" t="s">
        <v>126</v>
      </c>
      <c r="AI6" s="6">
        <v>201215</v>
      </c>
      <c r="AJ6" s="6">
        <v>15626</v>
      </c>
      <c r="AK6" s="6">
        <v>35848</v>
      </c>
      <c r="AL6" s="6">
        <v>161</v>
      </c>
      <c r="AM6" s="8"/>
      <c r="AN6" s="14">
        <v>7.765822627537708</v>
      </c>
      <c r="AO6" s="14">
        <v>17.815769202097258</v>
      </c>
      <c r="AP6" s="14">
        <v>0.08001391546355888</v>
      </c>
      <c r="AR6" s="24" t="s">
        <v>126</v>
      </c>
      <c r="AS6" s="7">
        <v>47428</v>
      </c>
      <c r="AT6" s="7">
        <v>67479</v>
      </c>
      <c r="AU6" s="7">
        <v>61282</v>
      </c>
      <c r="AV6" s="7">
        <v>6597</v>
      </c>
      <c r="AW6" s="7">
        <v>16432</v>
      </c>
      <c r="AX6" s="7">
        <v>1997</v>
      </c>
      <c r="AY6" s="7"/>
      <c r="AZ6" s="7">
        <v>240</v>
      </c>
      <c r="BA6" s="7">
        <v>818</v>
      </c>
      <c r="BB6" s="7">
        <v>2265</v>
      </c>
      <c r="BC6" s="7">
        <v>389</v>
      </c>
      <c r="BD6" s="7">
        <v>782</v>
      </c>
      <c r="BE6" s="7">
        <v>119</v>
      </c>
      <c r="BF6" s="5"/>
      <c r="BG6" s="37">
        <v>0.5060301931348571</v>
      </c>
      <c r="BH6" s="37">
        <v>2.565049720001773</v>
      </c>
      <c r="BI6" s="37">
        <v>4.759006815968841</v>
      </c>
      <c r="BJ6" s="37">
        <v>5.958938407611417</v>
      </c>
      <c r="BK6" s="37"/>
      <c r="BM6" s="12" t="s">
        <v>126</v>
      </c>
      <c r="BN6" s="6">
        <v>146865</v>
      </c>
      <c r="BO6" s="6">
        <v>22818</v>
      </c>
      <c r="BP6" s="8"/>
      <c r="BQ6" s="14">
        <v>15.536717393524665</v>
      </c>
      <c r="BS6" s="12" t="s">
        <v>126</v>
      </c>
      <c r="BT6" s="6">
        <v>55230</v>
      </c>
      <c r="BU6" s="6">
        <v>6185</v>
      </c>
      <c r="BV6" s="8"/>
      <c r="BW6" s="14">
        <v>11.198623936266522</v>
      </c>
      <c r="BY6" s="12" t="s">
        <v>126</v>
      </c>
      <c r="BZ6" s="6">
        <v>30011</v>
      </c>
      <c r="CA6" s="6">
        <v>351</v>
      </c>
      <c r="CB6" s="6">
        <v>31581</v>
      </c>
      <c r="CC6" s="6">
        <v>358</v>
      </c>
      <c r="CD6" s="8"/>
      <c r="CE6" s="14">
        <v>1.1695711572423444</v>
      </c>
      <c r="CF6" s="14">
        <v>1.1335929831227638</v>
      </c>
      <c r="CH6" s="12" t="s">
        <v>126</v>
      </c>
      <c r="CI6" s="6">
        <v>68229</v>
      </c>
      <c r="CJ6" s="6">
        <v>1554</v>
      </c>
      <c r="CK6" s="6">
        <v>8140</v>
      </c>
      <c r="CL6" s="8"/>
      <c r="CM6" s="14">
        <v>2.2776238842720837</v>
      </c>
      <c r="CN6" s="14">
        <v>11.930410822377581</v>
      </c>
      <c r="CP6" s="12" t="s">
        <v>126</v>
      </c>
      <c r="CQ6" s="6">
        <v>25962</v>
      </c>
      <c r="CR6" s="6">
        <v>7829</v>
      </c>
      <c r="CS6" s="6">
        <v>1967</v>
      </c>
      <c r="CT6" s="8"/>
      <c r="CU6" s="14">
        <v>30.1556120483784</v>
      </c>
      <c r="CV6" s="14">
        <v>7.5764579000077035</v>
      </c>
      <c r="CX6" s="12" t="s">
        <v>126</v>
      </c>
      <c r="CY6" s="6">
        <v>87208</v>
      </c>
      <c r="CZ6" s="6">
        <v>2225</v>
      </c>
      <c r="DA6" s="8"/>
      <c r="DB6" s="14">
        <v>2.551371433813412</v>
      </c>
      <c r="DD6" s="12" t="s">
        <v>126</v>
      </c>
      <c r="DE6" s="6">
        <v>20939</v>
      </c>
      <c r="DF6" s="6">
        <v>376</v>
      </c>
      <c r="DG6" s="6">
        <v>1497</v>
      </c>
      <c r="DH6" s="6"/>
      <c r="DI6" s="6">
        <v>64967</v>
      </c>
      <c r="DJ6" s="6">
        <v>2830</v>
      </c>
      <c r="DK6" s="6">
        <v>6225</v>
      </c>
      <c r="DL6" s="8"/>
      <c r="DM6" s="14">
        <f>((DJ6+DF6)/($DI6+$DE6))*100</f>
        <v>3.7319861243684955</v>
      </c>
      <c r="DN6" s="14">
        <f>((DK6+DG6)/($DI6+$DE6))*100</f>
        <v>8.988894838544455</v>
      </c>
      <c r="DO6" s="14"/>
      <c r="DP6" s="3"/>
      <c r="DQ6" s="3"/>
      <c r="DS6" s="12" t="s">
        <v>126</v>
      </c>
      <c r="DT6" s="6">
        <v>146865</v>
      </c>
      <c r="DU6" s="6">
        <v>36462</v>
      </c>
      <c r="DV6" s="8"/>
      <c r="DW6" s="14">
        <v>24.826881830252272</v>
      </c>
    </row>
    <row r="7" spans="1:127" ht="12.75">
      <c r="A7" s="11"/>
      <c r="T7" s="11"/>
      <c r="U7" s="5"/>
      <c r="V7" s="5"/>
      <c r="W7" s="5"/>
      <c r="X7" s="14"/>
      <c r="Z7" s="11"/>
      <c r="AA7" s="5"/>
      <c r="AB7" s="5"/>
      <c r="AC7" s="5"/>
      <c r="AD7" s="5"/>
      <c r="AE7" s="14"/>
      <c r="AF7" s="14"/>
      <c r="AH7" s="11"/>
      <c r="AI7" s="43"/>
      <c r="AJ7" s="43"/>
      <c r="AK7" s="43"/>
      <c r="AL7" s="43"/>
      <c r="AM7" s="5"/>
      <c r="AN7" s="14"/>
      <c r="AO7" s="14"/>
      <c r="AP7" s="14"/>
      <c r="AR7" s="36"/>
      <c r="AS7" s="5"/>
      <c r="AT7" s="5"/>
      <c r="AU7" s="5"/>
      <c r="AV7" s="5"/>
      <c r="AW7" s="5"/>
      <c r="AX7" s="5"/>
      <c r="AY7" s="5"/>
      <c r="AZ7" s="5"/>
      <c r="BA7" s="5"/>
      <c r="BB7" s="5"/>
      <c r="BC7" s="5"/>
      <c r="BD7" s="5"/>
      <c r="BE7" s="5"/>
      <c r="BF7" s="5"/>
      <c r="BG7" s="37"/>
      <c r="BH7" s="37"/>
      <c r="BI7" s="37"/>
      <c r="BJ7" s="37"/>
      <c r="BK7" s="37"/>
      <c r="BM7" s="11"/>
      <c r="BN7" s="5"/>
      <c r="BO7" s="5"/>
      <c r="BP7" s="5"/>
      <c r="BQ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P7" s="3"/>
      <c r="DQ7" s="3"/>
      <c r="DS7" s="11"/>
      <c r="DT7" s="5"/>
      <c r="DU7" s="5"/>
      <c r="DV7" s="5"/>
      <c r="DW7" s="14"/>
    </row>
    <row r="8" spans="1:127" ht="12.75" customHeight="1">
      <c r="A8" s="12" t="s">
        <v>145</v>
      </c>
      <c r="B8" s="6">
        <v>4550.37</v>
      </c>
      <c r="C8" s="6">
        <v>826.77</v>
      </c>
      <c r="D8" s="6">
        <v>177.25</v>
      </c>
      <c r="E8" s="6">
        <v>422.27</v>
      </c>
      <c r="F8" s="6">
        <v>707.28</v>
      </c>
      <c r="G8" s="6">
        <v>539.4</v>
      </c>
      <c r="H8" s="6">
        <v>368.39</v>
      </c>
      <c r="I8" s="6">
        <v>292.29</v>
      </c>
      <c r="J8" s="6">
        <v>215.72</v>
      </c>
      <c r="K8" s="6">
        <v>222.34</v>
      </c>
      <c r="L8" s="6">
        <v>188.58</v>
      </c>
      <c r="M8" s="6">
        <v>148.69</v>
      </c>
      <c r="N8" s="6">
        <v>265.51</v>
      </c>
      <c r="O8" s="6">
        <v>102.02</v>
      </c>
      <c r="P8" s="6">
        <v>47.83</v>
      </c>
      <c r="Q8" s="6">
        <v>23.03</v>
      </c>
      <c r="R8" s="6">
        <v>3</v>
      </c>
      <c r="T8" s="12" t="s">
        <v>145</v>
      </c>
      <c r="U8" s="5">
        <v>2906.14</v>
      </c>
      <c r="V8" s="5">
        <v>167.73</v>
      </c>
      <c r="W8" s="5"/>
      <c r="X8" s="14">
        <v>5.771573289655694</v>
      </c>
      <c r="Z8" s="12" t="s">
        <v>145</v>
      </c>
      <c r="AA8" s="5">
        <v>7913.55</v>
      </c>
      <c r="AB8" s="5">
        <v>906.05</v>
      </c>
      <c r="AC8" s="5">
        <v>403.46</v>
      </c>
      <c r="AD8" s="5"/>
      <c r="AE8" s="14">
        <v>11.449349533395251</v>
      </c>
      <c r="AF8" s="14">
        <v>5.098343979629875</v>
      </c>
      <c r="AH8" s="12" t="s">
        <v>145</v>
      </c>
      <c r="AI8" s="5">
        <v>9270.42</v>
      </c>
      <c r="AJ8" s="5">
        <v>787.22</v>
      </c>
      <c r="AK8" s="5">
        <v>1557.97</v>
      </c>
      <c r="AL8" s="5">
        <v>12</v>
      </c>
      <c r="AM8" s="5"/>
      <c r="AN8" s="14">
        <v>8.491740395796523</v>
      </c>
      <c r="AO8" s="14">
        <v>16.80581893808479</v>
      </c>
      <c r="AP8" s="14">
        <v>0.12944397341220784</v>
      </c>
      <c r="AR8" s="24" t="s">
        <v>145</v>
      </c>
      <c r="AS8" s="5">
        <v>1573.97</v>
      </c>
      <c r="AT8" s="5">
        <v>3776.04</v>
      </c>
      <c r="AU8" s="5">
        <v>2606.06</v>
      </c>
      <c r="AV8" s="5">
        <v>366.36</v>
      </c>
      <c r="AW8" s="5">
        <v>850.61</v>
      </c>
      <c r="AX8" s="5">
        <v>75.3</v>
      </c>
      <c r="AY8" s="5"/>
      <c r="AZ8" s="5">
        <v>6</v>
      </c>
      <c r="BA8" s="5">
        <v>39.17</v>
      </c>
      <c r="BB8" s="5">
        <v>130.72</v>
      </c>
      <c r="BC8" s="5">
        <v>18.24</v>
      </c>
      <c r="BD8" s="5">
        <v>37.96</v>
      </c>
      <c r="BE8" s="5">
        <v>3</v>
      </c>
      <c r="BF8" s="5"/>
      <c r="BG8" s="37">
        <v>0.3812016747460244</v>
      </c>
      <c r="BH8" s="37">
        <v>2.7877471304564296</v>
      </c>
      <c r="BI8" s="37">
        <v>4.462679723962803</v>
      </c>
      <c r="BJ8" s="37">
        <v>3.9840637450199203</v>
      </c>
      <c r="BK8" s="37"/>
      <c r="BM8" s="12" t="s">
        <v>145</v>
      </c>
      <c r="BN8" s="6">
        <v>7299.05</v>
      </c>
      <c r="BO8" s="6">
        <v>1003.15</v>
      </c>
      <c r="BP8" s="5"/>
      <c r="BQ8" s="14">
        <v>13.743569368616463</v>
      </c>
      <c r="BS8" s="12" t="s">
        <v>145</v>
      </c>
      <c r="BT8" s="5">
        <v>2396.49</v>
      </c>
      <c r="BU8" s="5">
        <v>260.04</v>
      </c>
      <c r="BV8" s="5"/>
      <c r="BW8" s="14">
        <v>10.85086939649237</v>
      </c>
      <c r="BY8" s="12" t="s">
        <v>145</v>
      </c>
      <c r="BZ8" s="5">
        <v>1280.85</v>
      </c>
      <c r="CA8" s="5">
        <v>18.84</v>
      </c>
      <c r="CB8" s="5">
        <v>1365.5</v>
      </c>
      <c r="CC8" s="5">
        <v>22.47</v>
      </c>
      <c r="CD8" s="5"/>
      <c r="CE8" s="14">
        <v>1.4708982316430497</v>
      </c>
      <c r="CF8" s="14">
        <v>1.6455510801904063</v>
      </c>
      <c r="CH8" s="12" t="s">
        <v>145</v>
      </c>
      <c r="CI8" s="5">
        <v>3764.6</v>
      </c>
      <c r="CJ8" s="5">
        <v>54.43</v>
      </c>
      <c r="CK8" s="5">
        <v>232.4</v>
      </c>
      <c r="CL8" s="5"/>
      <c r="CM8" s="14">
        <v>1.4458375391807894</v>
      </c>
      <c r="CN8" s="14">
        <v>6.173298624023801</v>
      </c>
      <c r="CP8" s="12" t="s">
        <v>145</v>
      </c>
      <c r="CQ8" s="5">
        <v>1294.95</v>
      </c>
      <c r="CR8" s="5">
        <v>525.32</v>
      </c>
      <c r="CS8" s="5">
        <v>83.11</v>
      </c>
      <c r="CT8" s="5"/>
      <c r="CU8" s="14">
        <v>40.566817251631335</v>
      </c>
      <c r="CV8" s="14">
        <v>6.418008417313409</v>
      </c>
      <c r="CX8" s="12" t="s">
        <v>145</v>
      </c>
      <c r="CY8" s="5">
        <v>4384.13</v>
      </c>
      <c r="CZ8" s="5">
        <v>50.62</v>
      </c>
      <c r="DA8" s="5"/>
      <c r="DB8" s="14">
        <v>1.154619046424262</v>
      </c>
      <c r="DD8" s="12" t="s">
        <v>145</v>
      </c>
      <c r="DE8" s="5">
        <v>646.99</v>
      </c>
      <c r="DF8" s="5">
        <v>6.69</v>
      </c>
      <c r="DG8" s="5">
        <v>42.57</v>
      </c>
      <c r="DH8" s="5"/>
      <c r="DI8" s="5">
        <v>3744.14</v>
      </c>
      <c r="DJ8" s="5">
        <v>144.45</v>
      </c>
      <c r="DK8" s="5">
        <v>314.02</v>
      </c>
      <c r="DL8" s="5"/>
      <c r="DM8" s="14">
        <f>((DJ8+DF8)/($DI8+$DE8))*100</f>
        <v>3.441938635385424</v>
      </c>
      <c r="DN8" s="14">
        <f>((DK8+DG8)/($DI8+$DE8))*100</f>
        <v>8.12068875209798</v>
      </c>
      <c r="DO8" s="14"/>
      <c r="DP8" s="3"/>
      <c r="DQ8" s="3"/>
      <c r="DS8" s="12" t="s">
        <v>145</v>
      </c>
      <c r="DT8" s="6">
        <v>7299.05</v>
      </c>
      <c r="DU8" s="5">
        <v>1855.83</v>
      </c>
      <c r="DV8" s="5"/>
      <c r="DW8" s="14">
        <v>25.425637582973128</v>
      </c>
    </row>
    <row r="9" spans="1:127" ht="12.75" customHeight="1">
      <c r="A9" s="12" t="s">
        <v>146</v>
      </c>
      <c r="B9" s="6">
        <v>78995</v>
      </c>
      <c r="C9" s="6">
        <v>13655</v>
      </c>
      <c r="D9" s="6">
        <v>2874</v>
      </c>
      <c r="E9" s="6">
        <v>6827</v>
      </c>
      <c r="F9" s="6">
        <v>11427</v>
      </c>
      <c r="G9" s="6">
        <v>10193</v>
      </c>
      <c r="H9" s="6">
        <v>7090</v>
      </c>
      <c r="I9" s="6">
        <v>5283</v>
      </c>
      <c r="J9" s="6">
        <v>4221</v>
      </c>
      <c r="K9" s="6">
        <v>4238</v>
      </c>
      <c r="L9" s="6">
        <v>2976</v>
      </c>
      <c r="M9" s="6">
        <v>2903</v>
      </c>
      <c r="N9" s="6">
        <v>4345</v>
      </c>
      <c r="O9" s="6">
        <v>1537</v>
      </c>
      <c r="P9" s="6">
        <v>862</v>
      </c>
      <c r="Q9" s="6">
        <v>420</v>
      </c>
      <c r="R9" s="6">
        <v>144</v>
      </c>
      <c r="T9" s="12" t="s">
        <v>146</v>
      </c>
      <c r="U9" s="6">
        <v>51727</v>
      </c>
      <c r="V9" s="6">
        <v>1689</v>
      </c>
      <c r="W9" s="8"/>
      <c r="X9" s="14">
        <v>3.265219324530709</v>
      </c>
      <c r="Z9" s="12" t="s">
        <v>146</v>
      </c>
      <c r="AA9" s="8">
        <v>140095</v>
      </c>
      <c r="AB9" s="8">
        <v>12831</v>
      </c>
      <c r="AC9" s="8">
        <v>5791</v>
      </c>
      <c r="AD9" s="8"/>
      <c r="AE9" s="14">
        <v>9.158785110103858</v>
      </c>
      <c r="AF9" s="14">
        <v>4.133623612548628</v>
      </c>
      <c r="AH9" s="12" t="s">
        <v>146</v>
      </c>
      <c r="AI9" s="6">
        <v>163184</v>
      </c>
      <c r="AJ9" s="6">
        <v>13374</v>
      </c>
      <c r="AK9" s="6">
        <v>23534</v>
      </c>
      <c r="AL9" s="6">
        <v>144</v>
      </c>
      <c r="AM9" s="8"/>
      <c r="AN9" s="14">
        <v>8.19565643690558</v>
      </c>
      <c r="AO9" s="14">
        <v>14.421757035003433</v>
      </c>
      <c r="AP9" s="14">
        <v>0.08824394548485145</v>
      </c>
      <c r="AR9" s="24" t="s">
        <v>146</v>
      </c>
      <c r="AS9" s="7">
        <v>27118</v>
      </c>
      <c r="AT9" s="7">
        <v>64543</v>
      </c>
      <c r="AU9" s="7">
        <v>48434</v>
      </c>
      <c r="AV9" s="7">
        <v>6076</v>
      </c>
      <c r="AW9" s="7">
        <v>15046</v>
      </c>
      <c r="AX9" s="7">
        <v>1967</v>
      </c>
      <c r="AY9" s="7"/>
      <c r="AZ9" s="7">
        <v>79</v>
      </c>
      <c r="BA9" s="7">
        <v>449</v>
      </c>
      <c r="BB9" s="7">
        <v>1427</v>
      </c>
      <c r="BC9" s="7">
        <v>281</v>
      </c>
      <c r="BD9" s="7">
        <v>547</v>
      </c>
      <c r="BE9" s="7">
        <v>89</v>
      </c>
      <c r="BF9" s="5"/>
      <c r="BG9" s="37">
        <v>0.2913194188361974</v>
      </c>
      <c r="BH9" s="37">
        <v>1.8117981067255762</v>
      </c>
      <c r="BI9" s="37">
        <v>3.6355177455802203</v>
      </c>
      <c r="BJ9" s="37">
        <v>4.524656837824097</v>
      </c>
      <c r="BK9" s="37"/>
      <c r="BM9" s="12" t="s">
        <v>146</v>
      </c>
      <c r="BN9" s="6">
        <v>129792</v>
      </c>
      <c r="BO9" s="6">
        <v>13962</v>
      </c>
      <c r="BP9" s="8"/>
      <c r="BQ9" s="14">
        <v>10.757211538461538</v>
      </c>
      <c r="BS9" s="12" t="s">
        <v>146</v>
      </c>
      <c r="BT9" s="6">
        <v>38558</v>
      </c>
      <c r="BU9" s="6">
        <v>4139</v>
      </c>
      <c r="BV9" s="8"/>
      <c r="BW9" s="14">
        <v>10.734477929353183</v>
      </c>
      <c r="BY9" s="12" t="s">
        <v>146</v>
      </c>
      <c r="BZ9" s="6">
        <v>23808</v>
      </c>
      <c r="CA9" s="6">
        <v>341</v>
      </c>
      <c r="CB9" s="6">
        <v>25178</v>
      </c>
      <c r="CC9" s="6">
        <v>371</v>
      </c>
      <c r="CD9" s="8"/>
      <c r="CE9" s="14">
        <v>1.4322916666666665</v>
      </c>
      <c r="CF9" s="14">
        <v>1.4735086186353166</v>
      </c>
      <c r="CH9" s="12" t="s">
        <v>146</v>
      </c>
      <c r="CI9" s="6">
        <v>65566</v>
      </c>
      <c r="CJ9" s="6">
        <v>796</v>
      </c>
      <c r="CK9" s="6">
        <v>3274</v>
      </c>
      <c r="CL9" s="8"/>
      <c r="CM9" s="14">
        <v>1.2140438641979074</v>
      </c>
      <c r="CN9" s="14">
        <v>4.993441722844158</v>
      </c>
      <c r="CP9" s="12" t="s">
        <v>146</v>
      </c>
      <c r="CQ9" s="6">
        <v>20765</v>
      </c>
      <c r="CR9" s="6">
        <v>9310</v>
      </c>
      <c r="CS9" s="6">
        <v>1186</v>
      </c>
      <c r="CT9" s="8"/>
      <c r="CU9" s="14">
        <v>44.83505899349868</v>
      </c>
      <c r="CV9" s="14">
        <v>5.711533830965567</v>
      </c>
      <c r="CX9" s="12" t="s">
        <v>146</v>
      </c>
      <c r="CY9" s="6">
        <v>77095</v>
      </c>
      <c r="CZ9" s="6">
        <v>1850</v>
      </c>
      <c r="DA9" s="8"/>
      <c r="DB9" s="14">
        <v>2.399636811725793</v>
      </c>
      <c r="DD9" s="12" t="s">
        <v>146</v>
      </c>
      <c r="DE9" s="6">
        <v>21914</v>
      </c>
      <c r="DF9" s="6">
        <v>214</v>
      </c>
      <c r="DG9" s="6">
        <v>663</v>
      </c>
      <c r="DH9" s="6"/>
      <c r="DI9" s="6">
        <v>53465</v>
      </c>
      <c r="DJ9" s="6">
        <v>1645</v>
      </c>
      <c r="DK9" s="6">
        <v>3486</v>
      </c>
      <c r="DL9" s="8"/>
      <c r="DM9" s="14">
        <f>((DJ9+DF9)/($DI9+$DE9))*100</f>
        <v>2.4662041152045</v>
      </c>
      <c r="DN9" s="14">
        <f>((DK9+DG9)/($DI9+$DE9))*100</f>
        <v>5.504185515859855</v>
      </c>
      <c r="DO9" s="14"/>
      <c r="DP9" s="3"/>
      <c r="DQ9" s="3"/>
      <c r="DS9" s="12" t="s">
        <v>146</v>
      </c>
      <c r="DT9" s="6">
        <v>129792</v>
      </c>
      <c r="DU9" s="6">
        <v>23877</v>
      </c>
      <c r="DV9" s="8"/>
      <c r="DW9" s="14">
        <v>18.396357248520708</v>
      </c>
    </row>
    <row r="10" spans="1:127" ht="12.75">
      <c r="A10" s="9"/>
      <c r="T10" s="9"/>
      <c r="U10" s="9"/>
      <c r="V10" s="9"/>
      <c r="W10" s="9"/>
      <c r="X10" s="14"/>
      <c r="AI10" s="29"/>
      <c r="AJ10" s="29"/>
      <c r="AK10" s="29"/>
      <c r="AL10" s="29"/>
      <c r="AO10" s="14"/>
      <c r="AR10" s="1"/>
      <c r="AS10" s="1"/>
      <c r="AT10" s="1"/>
      <c r="AU10" s="1"/>
      <c r="AV10" s="1"/>
      <c r="AW10" s="1"/>
      <c r="AX10" s="1"/>
      <c r="AY10" s="1"/>
      <c r="AZ10" s="1"/>
      <c r="BA10" s="1"/>
      <c r="BB10" s="1"/>
      <c r="BC10" s="1"/>
      <c r="BD10" s="1"/>
      <c r="BE10" s="1"/>
      <c r="BF10" s="1"/>
      <c r="BG10" s="37"/>
      <c r="BH10" s="37"/>
      <c r="BI10" s="37"/>
      <c r="BJ10" s="37"/>
      <c r="BK10" s="37"/>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P10" s="3"/>
      <c r="DQ10" s="3"/>
      <c r="DS10" s="9"/>
      <c r="DT10" s="9"/>
      <c r="DU10" s="9"/>
      <c r="DV10" s="9"/>
      <c r="DW10" s="14"/>
    </row>
    <row r="11" spans="1:127" ht="12.75">
      <c r="A11" s="11" t="s">
        <v>127</v>
      </c>
      <c r="B11" s="6">
        <v>4934.74</v>
      </c>
      <c r="C11" s="6">
        <v>1220.57</v>
      </c>
      <c r="D11" s="6">
        <v>335.88</v>
      </c>
      <c r="E11" s="6">
        <v>382.46</v>
      </c>
      <c r="F11" s="6">
        <v>423.38</v>
      </c>
      <c r="G11" s="6">
        <v>507.17</v>
      </c>
      <c r="H11" s="6">
        <v>462.06</v>
      </c>
      <c r="I11" s="6">
        <v>345.41</v>
      </c>
      <c r="J11" s="6">
        <v>255.1</v>
      </c>
      <c r="K11" s="6">
        <v>212.48</v>
      </c>
      <c r="L11" s="6">
        <v>195.86</v>
      </c>
      <c r="M11" s="6">
        <v>156.94</v>
      </c>
      <c r="N11" s="6">
        <v>295.96</v>
      </c>
      <c r="O11" s="6">
        <v>68.71</v>
      </c>
      <c r="P11" s="6">
        <v>54.1</v>
      </c>
      <c r="Q11" s="6">
        <v>18.66</v>
      </c>
      <c r="R11" s="6">
        <v>0</v>
      </c>
      <c r="T11" s="11" t="s">
        <v>127</v>
      </c>
      <c r="U11" s="5">
        <v>2615.95</v>
      </c>
      <c r="V11" s="5">
        <v>215.49</v>
      </c>
      <c r="W11" s="5"/>
      <c r="X11" s="14">
        <v>8.237542766490186</v>
      </c>
      <c r="Z11" s="11" t="s">
        <v>127</v>
      </c>
      <c r="AA11" s="5">
        <v>8846.85</v>
      </c>
      <c r="AB11" s="5">
        <v>1108.91</v>
      </c>
      <c r="AC11" s="5">
        <v>537.63</v>
      </c>
      <c r="AD11" s="5"/>
      <c r="AE11" s="14">
        <v>12.534517935762446</v>
      </c>
      <c r="AF11" s="14">
        <v>6.077078282100409</v>
      </c>
      <c r="AH11" s="11" t="s">
        <v>127</v>
      </c>
      <c r="AI11" s="5">
        <v>10238.88</v>
      </c>
      <c r="AJ11" s="5">
        <v>604.99</v>
      </c>
      <c r="AK11" s="5">
        <v>1833.41</v>
      </c>
      <c r="AL11" s="5">
        <v>0</v>
      </c>
      <c r="AM11" s="5"/>
      <c r="AN11" s="14">
        <v>5.908751738471397</v>
      </c>
      <c r="AO11" s="14">
        <v>17.906353038613602</v>
      </c>
      <c r="AP11" s="14">
        <v>0</v>
      </c>
      <c r="AR11" s="36" t="s">
        <v>127</v>
      </c>
      <c r="AS11" s="5">
        <v>2384.54</v>
      </c>
      <c r="AT11" s="5">
        <v>3397.42</v>
      </c>
      <c r="AU11" s="5">
        <v>3048.35</v>
      </c>
      <c r="AV11" s="5">
        <v>330.65</v>
      </c>
      <c r="AW11" s="5">
        <v>897.98</v>
      </c>
      <c r="AX11" s="5">
        <v>126.65</v>
      </c>
      <c r="AY11" s="5"/>
      <c r="AZ11" s="5">
        <v>20.82</v>
      </c>
      <c r="BA11" s="5">
        <v>48.84</v>
      </c>
      <c r="BB11" s="5">
        <v>121.83</v>
      </c>
      <c r="BC11" s="5">
        <v>18</v>
      </c>
      <c r="BD11" s="5">
        <v>34.7</v>
      </c>
      <c r="BE11" s="5">
        <v>9</v>
      </c>
      <c r="BF11" s="5"/>
      <c r="BG11" s="37">
        <v>0.8731243761899569</v>
      </c>
      <c r="BH11" s="37">
        <v>2.784213493260453</v>
      </c>
      <c r="BI11" s="37">
        <v>3.8642286019733176</v>
      </c>
      <c r="BJ11" s="37">
        <v>7.106198183971575</v>
      </c>
      <c r="BK11" s="37"/>
      <c r="BM11" s="11" t="s">
        <v>127</v>
      </c>
      <c r="BN11" s="6">
        <v>7532.74</v>
      </c>
      <c r="BO11" s="6">
        <v>1259.59</v>
      </c>
      <c r="BP11" s="5"/>
      <c r="BQ11" s="14">
        <v>16.72153824504762</v>
      </c>
      <c r="BS11" s="11" t="s">
        <v>127</v>
      </c>
      <c r="BT11" s="5">
        <v>3068.12</v>
      </c>
      <c r="BU11" s="5">
        <v>272.68</v>
      </c>
      <c r="BV11" s="5"/>
      <c r="BW11" s="14">
        <v>8.887527215363153</v>
      </c>
      <c r="BY11" s="11" t="s">
        <v>127</v>
      </c>
      <c r="BZ11" s="5">
        <v>1501.56</v>
      </c>
      <c r="CA11" s="5">
        <v>18.78</v>
      </c>
      <c r="CB11" s="5">
        <v>1599.43</v>
      </c>
      <c r="CC11" s="5">
        <v>30.03</v>
      </c>
      <c r="CD11" s="5"/>
      <c r="CE11" s="14">
        <v>1.2506992727563335</v>
      </c>
      <c r="CF11" s="14">
        <v>1.8775438750054707</v>
      </c>
      <c r="CH11" s="11" t="s">
        <v>127</v>
      </c>
      <c r="CI11" s="5">
        <v>3423.24</v>
      </c>
      <c r="CJ11" s="5">
        <v>92.61</v>
      </c>
      <c r="CK11" s="5">
        <v>463.07</v>
      </c>
      <c r="CL11" s="5"/>
      <c r="CM11" s="14">
        <v>2.705331790934904</v>
      </c>
      <c r="CN11" s="14">
        <v>13.527243196503896</v>
      </c>
      <c r="CP11" s="11" t="s">
        <v>127</v>
      </c>
      <c r="CQ11" s="5">
        <v>1362.04</v>
      </c>
      <c r="CR11" s="5">
        <v>407.44</v>
      </c>
      <c r="CS11" s="5">
        <v>78.93</v>
      </c>
      <c r="CT11" s="5"/>
      <c r="CU11" s="14">
        <v>29.913952600511003</v>
      </c>
      <c r="CV11" s="14">
        <v>5.7949839945963415</v>
      </c>
      <c r="CX11" s="11" t="s">
        <v>127</v>
      </c>
      <c r="CY11" s="5">
        <v>4446.88</v>
      </c>
      <c r="CZ11" s="5">
        <v>62.74</v>
      </c>
      <c r="DA11" s="5"/>
      <c r="DB11" s="14">
        <v>1.4108768394919584</v>
      </c>
      <c r="DD11" s="11" t="s">
        <v>127</v>
      </c>
      <c r="DE11" s="5">
        <v>1600.13</v>
      </c>
      <c r="DF11" s="5">
        <v>56.79</v>
      </c>
      <c r="DG11" s="5">
        <v>134.92</v>
      </c>
      <c r="DH11" s="5"/>
      <c r="DI11" s="5">
        <v>2791.38</v>
      </c>
      <c r="DJ11" s="5">
        <v>122.35</v>
      </c>
      <c r="DK11" s="5">
        <v>276.63</v>
      </c>
      <c r="DL11" s="5"/>
      <c r="DM11" s="14">
        <f>((DJ11+DF11)/($DI11+$DE11))*100</f>
        <v>4.079234705146977</v>
      </c>
      <c r="DN11" s="14">
        <f>((DK11+DG11)/($DI11+$DE11))*100</f>
        <v>9.371491810334028</v>
      </c>
      <c r="DO11" s="14"/>
      <c r="DP11" s="3"/>
      <c r="DQ11" s="3"/>
      <c r="DS11" s="11" t="s">
        <v>127</v>
      </c>
      <c r="DT11" s="6">
        <v>7532.74</v>
      </c>
      <c r="DU11" s="5">
        <v>2047.19</v>
      </c>
      <c r="DV11" s="5"/>
      <c r="DW11" s="14">
        <v>27.17722900299227</v>
      </c>
    </row>
    <row r="12" spans="1:127" ht="12.75">
      <c r="A12" s="12" t="s">
        <v>135</v>
      </c>
      <c r="B12" s="6">
        <v>103666</v>
      </c>
      <c r="C12" s="6">
        <v>22480</v>
      </c>
      <c r="D12" s="6">
        <v>5281</v>
      </c>
      <c r="E12" s="6">
        <v>8840</v>
      </c>
      <c r="F12" s="6">
        <v>11080</v>
      </c>
      <c r="G12" s="6">
        <v>10821</v>
      </c>
      <c r="H12" s="6">
        <v>10376</v>
      </c>
      <c r="I12" s="6">
        <v>7357</v>
      </c>
      <c r="J12" s="6">
        <v>5589</v>
      </c>
      <c r="K12" s="6">
        <v>5107</v>
      </c>
      <c r="L12" s="6">
        <v>3990</v>
      </c>
      <c r="M12" s="6">
        <v>3727</v>
      </c>
      <c r="N12" s="6">
        <v>5751</v>
      </c>
      <c r="O12" s="6">
        <v>1670</v>
      </c>
      <c r="P12" s="6">
        <v>976</v>
      </c>
      <c r="Q12" s="6">
        <v>455</v>
      </c>
      <c r="R12" s="6">
        <v>166</v>
      </c>
      <c r="T12" s="12" t="s">
        <v>135</v>
      </c>
      <c r="U12" s="6">
        <v>61464</v>
      </c>
      <c r="V12" s="6">
        <v>2492</v>
      </c>
      <c r="W12" s="8"/>
      <c r="X12" s="14">
        <v>4.054405831055577</v>
      </c>
      <c r="Z12" s="12" t="s">
        <v>135</v>
      </c>
      <c r="AA12" s="8">
        <v>186126</v>
      </c>
      <c r="AB12" s="8">
        <v>18885</v>
      </c>
      <c r="AC12" s="8">
        <v>8569</v>
      </c>
      <c r="AD12" s="8"/>
      <c r="AE12" s="14">
        <v>10.146352470906805</v>
      </c>
      <c r="AF12" s="14">
        <v>4.603870496330443</v>
      </c>
      <c r="AH12" s="12" t="s">
        <v>135</v>
      </c>
      <c r="AI12" s="6">
        <v>214377</v>
      </c>
      <c r="AJ12" s="6">
        <v>14154</v>
      </c>
      <c r="AK12" s="6">
        <v>32579</v>
      </c>
      <c r="AL12" s="6">
        <v>167</v>
      </c>
      <c r="AM12" s="8"/>
      <c r="AN12" s="14">
        <v>6.602387382974853</v>
      </c>
      <c r="AO12" s="14">
        <v>15.197059386034883</v>
      </c>
      <c r="AP12" s="14">
        <v>0.07790014787034057</v>
      </c>
      <c r="AR12" s="24" t="s">
        <v>135</v>
      </c>
      <c r="AS12" s="7">
        <v>44560</v>
      </c>
      <c r="AT12" s="7">
        <v>74004</v>
      </c>
      <c r="AU12" s="7">
        <v>67562</v>
      </c>
      <c r="AV12" s="7">
        <v>7758</v>
      </c>
      <c r="AW12" s="7">
        <v>18307</v>
      </c>
      <c r="AX12" s="7">
        <v>2186</v>
      </c>
      <c r="AY12" s="7"/>
      <c r="AZ12" s="7">
        <v>143</v>
      </c>
      <c r="BA12" s="7">
        <v>620</v>
      </c>
      <c r="BB12" s="7">
        <v>1682</v>
      </c>
      <c r="BC12" s="7">
        <v>294</v>
      </c>
      <c r="BD12" s="7">
        <v>544</v>
      </c>
      <c r="BE12" s="7">
        <v>79</v>
      </c>
      <c r="BF12" s="5"/>
      <c r="BG12" s="37">
        <v>0.32091561938958707</v>
      </c>
      <c r="BH12" s="37">
        <v>1.73850151348745</v>
      </c>
      <c r="BI12" s="37">
        <v>2.971540940623805</v>
      </c>
      <c r="BJ12" s="37">
        <v>3.6139066788655074</v>
      </c>
      <c r="BK12" s="37"/>
      <c r="BM12" s="12" t="s">
        <v>135</v>
      </c>
      <c r="BN12" s="6">
        <v>162700</v>
      </c>
      <c r="BO12" s="6">
        <v>20256</v>
      </c>
      <c r="BP12" s="8"/>
      <c r="BQ12" s="14">
        <v>12.449907805777505</v>
      </c>
      <c r="BS12" s="12" t="s">
        <v>135</v>
      </c>
      <c r="BT12" s="6">
        <v>55095</v>
      </c>
      <c r="BU12" s="6">
        <v>5981</v>
      </c>
      <c r="BV12" s="8"/>
      <c r="BW12" s="14">
        <v>10.85579453670932</v>
      </c>
      <c r="BY12" s="12" t="s">
        <v>135</v>
      </c>
      <c r="BZ12" s="6">
        <v>32419</v>
      </c>
      <c r="CA12" s="6">
        <v>397</v>
      </c>
      <c r="CB12" s="6">
        <v>35434</v>
      </c>
      <c r="CC12" s="6">
        <v>466</v>
      </c>
      <c r="CD12" s="8"/>
      <c r="CE12" s="14">
        <v>1.224590517906166</v>
      </c>
      <c r="CF12" s="14">
        <v>1.3151210701586047</v>
      </c>
      <c r="CH12" s="12" t="s">
        <v>135</v>
      </c>
      <c r="CI12" s="6">
        <v>75061</v>
      </c>
      <c r="CJ12" s="6">
        <v>1375</v>
      </c>
      <c r="CK12" s="6">
        <v>6960</v>
      </c>
      <c r="CL12" s="8"/>
      <c r="CM12" s="14">
        <v>1.8318434340070078</v>
      </c>
      <c r="CN12" s="14">
        <v>9.272458400500925</v>
      </c>
      <c r="CP12" s="12" t="s">
        <v>135</v>
      </c>
      <c r="CQ12" s="6">
        <v>28728</v>
      </c>
      <c r="CR12" s="6">
        <v>10089</v>
      </c>
      <c r="CS12" s="6">
        <v>1820</v>
      </c>
      <c r="CT12" s="8"/>
      <c r="CU12" s="14">
        <v>35.11904761904761</v>
      </c>
      <c r="CV12" s="14">
        <v>6.3352826510721245</v>
      </c>
      <c r="CX12" s="12" t="s">
        <v>135</v>
      </c>
      <c r="CY12" s="6">
        <v>93638</v>
      </c>
      <c r="CZ12" s="6">
        <v>2178</v>
      </c>
      <c r="DA12" s="8"/>
      <c r="DB12" s="14">
        <v>2.3259787693030605</v>
      </c>
      <c r="DD12" s="12" t="s">
        <v>135</v>
      </c>
      <c r="DE12" s="6">
        <v>41056</v>
      </c>
      <c r="DF12" s="6">
        <v>844</v>
      </c>
      <c r="DG12" s="6">
        <v>2332</v>
      </c>
      <c r="DH12" s="6"/>
      <c r="DI12" s="6">
        <v>51012</v>
      </c>
      <c r="DJ12" s="6">
        <v>1823</v>
      </c>
      <c r="DK12" s="6">
        <v>3551</v>
      </c>
      <c r="DL12" s="8"/>
      <c r="DM12" s="14">
        <f>((DJ12+DF12)/($DI12+$DE12))*100</f>
        <v>2.896771951166529</v>
      </c>
      <c r="DN12" s="14">
        <f>((DK12+DG12)/($DI12+$DE12))*100</f>
        <v>6.389842290480948</v>
      </c>
      <c r="DO12" s="14"/>
      <c r="DP12" s="3"/>
      <c r="DQ12" s="3"/>
      <c r="DS12" s="12" t="s">
        <v>135</v>
      </c>
      <c r="DT12" s="6">
        <v>162700</v>
      </c>
      <c r="DU12" s="6">
        <v>31150</v>
      </c>
      <c r="DV12" s="8"/>
      <c r="DW12" s="14">
        <v>19.145666871542716</v>
      </c>
    </row>
    <row r="13" spans="1:127" ht="12.75">
      <c r="A13" s="9"/>
      <c r="T13" s="9"/>
      <c r="U13" s="9"/>
      <c r="V13" s="9"/>
      <c r="W13" s="9"/>
      <c r="X13" s="14"/>
      <c r="AI13" s="29"/>
      <c r="AJ13" s="29"/>
      <c r="AK13" s="29"/>
      <c r="AL13" s="29"/>
      <c r="AO13" s="14"/>
      <c r="AR13" s="1"/>
      <c r="AS13" s="1"/>
      <c r="AT13" s="1"/>
      <c r="AU13" s="1"/>
      <c r="AV13" s="1"/>
      <c r="AW13" s="1"/>
      <c r="AX13" s="1"/>
      <c r="AY13" s="1"/>
      <c r="AZ13" s="1"/>
      <c r="BA13" s="1"/>
      <c r="BB13" s="1"/>
      <c r="BC13" s="1"/>
      <c r="BD13" s="1"/>
      <c r="BE13" s="1"/>
      <c r="BF13" s="1"/>
      <c r="BG13" s="37"/>
      <c r="BH13" s="37"/>
      <c r="BI13" s="37"/>
      <c r="BJ13" s="37"/>
      <c r="BK13" s="37"/>
      <c r="BM13" s="9"/>
      <c r="BN13" s="9"/>
      <c r="BO13" s="9"/>
      <c r="BP13" s="9"/>
      <c r="BQ13" s="14"/>
      <c r="BW13" s="14"/>
      <c r="BZ13" s="29"/>
      <c r="CA13" s="29"/>
      <c r="CB13" s="29"/>
      <c r="CC13" s="29"/>
      <c r="CE13" s="14"/>
      <c r="CF13" s="14"/>
      <c r="CM13" s="14"/>
      <c r="CN13" s="14"/>
      <c r="CP13" s="9"/>
      <c r="CQ13" s="9"/>
      <c r="CR13" s="9"/>
      <c r="CS13" s="9"/>
      <c r="CT13" s="9"/>
      <c r="CU13" s="14"/>
      <c r="CV13" s="14"/>
      <c r="CX13" s="9"/>
      <c r="CY13" s="9"/>
      <c r="CZ13" s="9"/>
      <c r="DA13" s="9"/>
      <c r="DB13" s="14"/>
      <c r="DD13" s="9"/>
      <c r="DE13" s="9"/>
      <c r="DF13" s="9"/>
      <c r="DG13" s="9"/>
      <c r="DH13" s="9"/>
      <c r="DI13" s="9"/>
      <c r="DJ13" s="9"/>
      <c r="DK13" s="9"/>
      <c r="DL13" s="9"/>
      <c r="DM13" s="14"/>
      <c r="DN13" s="14"/>
      <c r="DO13" s="14"/>
      <c r="DP13" s="3"/>
      <c r="DQ13" s="3"/>
      <c r="DS13" s="9"/>
      <c r="DT13" s="9"/>
      <c r="DU13" s="9"/>
      <c r="DV13" s="9"/>
      <c r="DW13" s="14"/>
    </row>
    <row r="14" spans="1:127" ht="12.75">
      <c r="A14" s="11" t="s">
        <v>128</v>
      </c>
      <c r="B14" s="6">
        <v>4447.22</v>
      </c>
      <c r="C14" s="6">
        <v>884.36</v>
      </c>
      <c r="D14" s="6">
        <v>233.8</v>
      </c>
      <c r="E14" s="6">
        <v>352.56</v>
      </c>
      <c r="F14" s="6">
        <v>485.67</v>
      </c>
      <c r="G14" s="6">
        <v>487.81</v>
      </c>
      <c r="H14" s="6">
        <v>466.63</v>
      </c>
      <c r="I14" s="6">
        <v>351.8</v>
      </c>
      <c r="J14" s="6">
        <v>216.97</v>
      </c>
      <c r="K14" s="6">
        <v>176.83</v>
      </c>
      <c r="L14" s="6">
        <v>167.05</v>
      </c>
      <c r="M14" s="6">
        <v>147.18</v>
      </c>
      <c r="N14" s="6">
        <v>267.89</v>
      </c>
      <c r="O14" s="6">
        <v>114.38</v>
      </c>
      <c r="P14" s="6">
        <v>66.57</v>
      </c>
      <c r="Q14" s="6">
        <v>18.72</v>
      </c>
      <c r="R14" s="6">
        <v>9</v>
      </c>
      <c r="T14" s="11" t="s">
        <v>128</v>
      </c>
      <c r="U14" s="5">
        <v>2502.54</v>
      </c>
      <c r="V14" s="5">
        <v>210.02</v>
      </c>
      <c r="W14" s="5"/>
      <c r="X14" s="14">
        <v>8.392273450174622</v>
      </c>
      <c r="Z14" s="11" t="s">
        <v>128</v>
      </c>
      <c r="AA14" s="5">
        <v>7423.56</v>
      </c>
      <c r="AB14" s="5">
        <v>991.3</v>
      </c>
      <c r="AC14" s="5">
        <v>514.05</v>
      </c>
      <c r="AD14" s="5"/>
      <c r="AE14" s="14">
        <v>13.353431507255278</v>
      </c>
      <c r="AF14" s="14">
        <v>6.924575271163699</v>
      </c>
      <c r="AH14" s="11" t="s">
        <v>128</v>
      </c>
      <c r="AI14" s="5">
        <v>8863.05</v>
      </c>
      <c r="AJ14" s="5">
        <v>300.68</v>
      </c>
      <c r="AK14" s="5">
        <v>1703.9</v>
      </c>
      <c r="AL14" s="5">
        <v>0</v>
      </c>
      <c r="AM14" s="5"/>
      <c r="AN14" s="14">
        <v>3.392511607178116</v>
      </c>
      <c r="AO14" s="14">
        <v>19.22475897123451</v>
      </c>
      <c r="AP14" s="14">
        <v>0</v>
      </c>
      <c r="AR14" s="36" t="s">
        <v>128</v>
      </c>
      <c r="AS14" s="5">
        <v>1721.16</v>
      </c>
      <c r="AT14" s="5">
        <v>3015.24</v>
      </c>
      <c r="AU14" s="5">
        <v>2625.39</v>
      </c>
      <c r="AV14" s="5">
        <v>294.36</v>
      </c>
      <c r="AW14" s="5">
        <v>1057.41</v>
      </c>
      <c r="AX14" s="5">
        <v>98.31</v>
      </c>
      <c r="AY14" s="5"/>
      <c r="AZ14" s="5">
        <v>0</v>
      </c>
      <c r="BA14" s="5">
        <v>42.84</v>
      </c>
      <c r="BB14" s="5">
        <v>108.99</v>
      </c>
      <c r="BC14" s="5">
        <v>21</v>
      </c>
      <c r="BD14" s="5">
        <v>40.72</v>
      </c>
      <c r="BE14" s="5">
        <v>9</v>
      </c>
      <c r="BF14" s="5"/>
      <c r="BG14" s="37">
        <v>0</v>
      </c>
      <c r="BH14" s="37">
        <v>2.9120520843337565</v>
      </c>
      <c r="BI14" s="37">
        <v>3.8509187543147876</v>
      </c>
      <c r="BJ14" s="37">
        <v>9.1547146780592</v>
      </c>
      <c r="BK14" s="37"/>
      <c r="BM14" s="11" t="s">
        <v>128</v>
      </c>
      <c r="BN14" s="6">
        <v>6875.41</v>
      </c>
      <c r="BO14" s="6">
        <v>1101.61</v>
      </c>
      <c r="BP14" s="5"/>
      <c r="BQ14" s="14">
        <v>16.022462660408614</v>
      </c>
      <c r="BS14" s="11" t="s">
        <v>128</v>
      </c>
      <c r="BT14" s="5">
        <v>2577.89</v>
      </c>
      <c r="BU14" s="5">
        <v>289.92</v>
      </c>
      <c r="BV14" s="5"/>
      <c r="BW14" s="14">
        <v>11.246406945214886</v>
      </c>
      <c r="BY14" s="11" t="s">
        <v>128</v>
      </c>
      <c r="BZ14" s="5">
        <v>1381.96</v>
      </c>
      <c r="CA14" s="5">
        <v>10.41</v>
      </c>
      <c r="CB14" s="5">
        <v>1289.16</v>
      </c>
      <c r="CC14" s="5">
        <v>16.95</v>
      </c>
      <c r="CD14" s="5"/>
      <c r="CE14" s="14">
        <v>0.7532779530521868</v>
      </c>
      <c r="CF14" s="14">
        <v>1.3148096434887833</v>
      </c>
      <c r="CH14" s="11" t="s">
        <v>128</v>
      </c>
      <c r="CI14" s="5">
        <v>3304.04</v>
      </c>
      <c r="CJ14" s="5">
        <v>63.46</v>
      </c>
      <c r="CK14" s="5">
        <v>333.6</v>
      </c>
      <c r="CL14" s="5"/>
      <c r="CM14" s="14">
        <v>1.9206789264052493</v>
      </c>
      <c r="CN14" s="14">
        <v>10.096730063800681</v>
      </c>
      <c r="CP14" s="11" t="s">
        <v>128</v>
      </c>
      <c r="CQ14" s="5">
        <v>1273.31</v>
      </c>
      <c r="CR14" s="5">
        <v>358.17</v>
      </c>
      <c r="CS14" s="5">
        <v>64.44</v>
      </c>
      <c r="CT14" s="5"/>
      <c r="CU14" s="14">
        <v>28.129049485199992</v>
      </c>
      <c r="CV14" s="14">
        <v>5.060825721937313</v>
      </c>
      <c r="CX14" s="11" t="s">
        <v>128</v>
      </c>
      <c r="CY14" s="5">
        <v>4421.45</v>
      </c>
      <c r="CZ14" s="5">
        <v>71.96</v>
      </c>
      <c r="DA14" s="5"/>
      <c r="DB14" s="14">
        <v>1.6275203835845706</v>
      </c>
      <c r="DD14" s="11" t="s">
        <v>128</v>
      </c>
      <c r="DE14" s="5">
        <v>127.81</v>
      </c>
      <c r="DF14" s="5">
        <v>0</v>
      </c>
      <c r="DG14" s="5">
        <v>4.74</v>
      </c>
      <c r="DH14" s="5"/>
      <c r="DI14" s="5">
        <v>4204.5</v>
      </c>
      <c r="DJ14" s="5">
        <v>102.9</v>
      </c>
      <c r="DK14" s="5">
        <v>256.87</v>
      </c>
      <c r="DL14" s="5"/>
      <c r="DM14" s="14">
        <f>((DJ14+DF14)/($DI14+$DE14))*100</f>
        <v>2.3751762916319468</v>
      </c>
      <c r="DN14" s="14">
        <f>((DK14+DG14)/($DI14+$DE14))*100</f>
        <v>6.038579880017819</v>
      </c>
      <c r="DO14" s="14"/>
      <c r="DP14" s="3"/>
      <c r="DQ14" s="3"/>
      <c r="DS14" s="11" t="s">
        <v>128</v>
      </c>
      <c r="DT14" s="6">
        <v>6875.41</v>
      </c>
      <c r="DU14" s="5">
        <v>2094.78</v>
      </c>
      <c r="DV14" s="5"/>
      <c r="DW14" s="14">
        <v>30.4677102892773</v>
      </c>
    </row>
    <row r="15" spans="1:127" ht="12.75">
      <c r="A15" s="12" t="s">
        <v>136</v>
      </c>
      <c r="B15" s="6">
        <v>84229</v>
      </c>
      <c r="C15" s="6">
        <v>16373</v>
      </c>
      <c r="D15" s="6">
        <v>3597</v>
      </c>
      <c r="E15" s="6">
        <v>6599</v>
      </c>
      <c r="F15" s="6">
        <v>9953</v>
      </c>
      <c r="G15" s="6">
        <v>10008</v>
      </c>
      <c r="H15" s="6">
        <v>8782</v>
      </c>
      <c r="I15" s="6">
        <v>5959</v>
      </c>
      <c r="J15" s="6">
        <v>4661</v>
      </c>
      <c r="K15" s="6">
        <v>4212</v>
      </c>
      <c r="L15" s="6">
        <v>3325</v>
      </c>
      <c r="M15" s="6">
        <v>3017</v>
      </c>
      <c r="N15" s="6">
        <v>4750</v>
      </c>
      <c r="O15" s="6">
        <v>1535</v>
      </c>
      <c r="P15" s="6">
        <v>953</v>
      </c>
      <c r="Q15" s="6">
        <v>349</v>
      </c>
      <c r="R15" s="6">
        <v>156</v>
      </c>
      <c r="T15" s="12" t="s">
        <v>136</v>
      </c>
      <c r="U15" s="6">
        <v>52893</v>
      </c>
      <c r="V15" s="6">
        <v>3185</v>
      </c>
      <c r="W15" s="8"/>
      <c r="X15" s="14">
        <v>6.02159075870153</v>
      </c>
      <c r="Z15" s="12" t="s">
        <v>136</v>
      </c>
      <c r="AA15" s="8">
        <v>148503</v>
      </c>
      <c r="AB15" s="8">
        <v>18530</v>
      </c>
      <c r="AC15" s="8">
        <v>9146</v>
      </c>
      <c r="AD15" s="8"/>
      <c r="AE15" s="14">
        <v>12.477862400086194</v>
      </c>
      <c r="AF15" s="14">
        <v>6.15879813875814</v>
      </c>
      <c r="AH15" s="12" t="s">
        <v>136</v>
      </c>
      <c r="AI15" s="6">
        <v>172262</v>
      </c>
      <c r="AJ15" s="6">
        <v>9758</v>
      </c>
      <c r="AK15" s="6">
        <v>30658</v>
      </c>
      <c r="AL15" s="6">
        <v>123</v>
      </c>
      <c r="AM15" s="8"/>
      <c r="AN15" s="14">
        <v>5.66462713773206</v>
      </c>
      <c r="AO15" s="14">
        <v>17.79730875062405</v>
      </c>
      <c r="AP15" s="14">
        <v>0.0714028630806562</v>
      </c>
      <c r="AR15" s="24" t="s">
        <v>136</v>
      </c>
      <c r="AS15" s="7">
        <v>32204</v>
      </c>
      <c r="AT15" s="7">
        <v>62007</v>
      </c>
      <c r="AU15" s="7">
        <v>54292</v>
      </c>
      <c r="AV15" s="7">
        <v>6108</v>
      </c>
      <c r="AW15" s="7">
        <v>15961</v>
      </c>
      <c r="AX15" s="7">
        <v>1690</v>
      </c>
      <c r="AY15" s="7"/>
      <c r="AZ15" s="7">
        <v>154</v>
      </c>
      <c r="BA15" s="7">
        <v>713</v>
      </c>
      <c r="BB15" s="7">
        <v>1834</v>
      </c>
      <c r="BC15" s="7">
        <v>259</v>
      </c>
      <c r="BD15" s="7">
        <v>673</v>
      </c>
      <c r="BE15" s="7">
        <v>110</v>
      </c>
      <c r="BF15" s="5"/>
      <c r="BG15" s="37">
        <v>0.4782014656564402</v>
      </c>
      <c r="BH15" s="37">
        <v>2.2923525615365135</v>
      </c>
      <c r="BI15" s="37">
        <v>4.216527786479544</v>
      </c>
      <c r="BJ15" s="37">
        <v>6.508875739644971</v>
      </c>
      <c r="BK15" s="37"/>
      <c r="BM15" s="12" t="s">
        <v>136</v>
      </c>
      <c r="BN15" s="6">
        <v>135661</v>
      </c>
      <c r="BO15" s="6">
        <v>19660</v>
      </c>
      <c r="BP15" s="8"/>
      <c r="BQ15" s="14">
        <v>14.492005808596428</v>
      </c>
      <c r="BS15" s="12" t="s">
        <v>136</v>
      </c>
      <c r="BT15" s="6">
        <v>44800</v>
      </c>
      <c r="BU15" s="6">
        <v>5193</v>
      </c>
      <c r="BV15" s="8"/>
      <c r="BW15" s="14">
        <v>11.591517857142856</v>
      </c>
      <c r="BY15" s="12" t="s">
        <v>136</v>
      </c>
      <c r="BZ15" s="6">
        <v>26939</v>
      </c>
      <c r="CA15" s="6">
        <v>324</v>
      </c>
      <c r="CB15" s="6">
        <v>27867</v>
      </c>
      <c r="CC15" s="6">
        <v>341</v>
      </c>
      <c r="CD15" s="8"/>
      <c r="CE15" s="14">
        <v>1.202717250083522</v>
      </c>
      <c r="CF15" s="14">
        <v>1.2236695733304626</v>
      </c>
      <c r="CH15" s="12" t="s">
        <v>136</v>
      </c>
      <c r="CI15" s="6">
        <v>64614</v>
      </c>
      <c r="CJ15" s="6">
        <v>1074</v>
      </c>
      <c r="CK15" s="6">
        <v>5347</v>
      </c>
      <c r="CL15" s="8"/>
      <c r="CM15" s="14">
        <v>1.662178475253041</v>
      </c>
      <c r="CN15" s="14">
        <v>8.27529637539852</v>
      </c>
      <c r="CP15" s="12" t="s">
        <v>136</v>
      </c>
      <c r="CQ15" s="6">
        <v>22699</v>
      </c>
      <c r="CR15" s="6">
        <v>8335</v>
      </c>
      <c r="CS15" s="6">
        <v>1386</v>
      </c>
      <c r="CT15" s="8"/>
      <c r="CU15" s="14">
        <v>36.7196792810256</v>
      </c>
      <c r="CV15" s="14">
        <v>6.105995858848408</v>
      </c>
      <c r="CX15" s="12" t="s">
        <v>136</v>
      </c>
      <c r="CY15" s="6">
        <v>83244</v>
      </c>
      <c r="CZ15" s="6">
        <v>1451</v>
      </c>
      <c r="DA15" s="8"/>
      <c r="DB15" s="14">
        <v>1.7430685695065111</v>
      </c>
      <c r="DD15" s="12" t="s">
        <v>136</v>
      </c>
      <c r="DE15" s="6">
        <v>16110</v>
      </c>
      <c r="DF15" s="6">
        <v>183</v>
      </c>
      <c r="DG15" s="6">
        <v>504</v>
      </c>
      <c r="DH15" s="6"/>
      <c r="DI15" s="6">
        <v>66096</v>
      </c>
      <c r="DJ15" s="6">
        <v>1680</v>
      </c>
      <c r="DK15" s="6">
        <v>3871</v>
      </c>
      <c r="DL15" s="8"/>
      <c r="DM15" s="14">
        <f>((DJ15+DF15)/($DI15+$DE15))*100</f>
        <v>2.266257937376834</v>
      </c>
      <c r="DN15" s="14">
        <f>((DK15+DG15)/($DI15+$DE15))*100</f>
        <v>5.321995961365351</v>
      </c>
      <c r="DO15" s="14"/>
      <c r="DP15" s="3"/>
      <c r="DQ15" s="3"/>
      <c r="DS15" s="12" t="s">
        <v>136</v>
      </c>
      <c r="DT15" s="6">
        <v>135661</v>
      </c>
      <c r="DU15" s="6">
        <v>31858</v>
      </c>
      <c r="DV15" s="8"/>
      <c r="DW15" s="14">
        <v>23.48353616735834</v>
      </c>
    </row>
    <row r="16" spans="1:127" ht="12.75">
      <c r="A16" s="11"/>
      <c r="T16" s="11"/>
      <c r="U16" s="5"/>
      <c r="V16" s="5"/>
      <c r="W16" s="5"/>
      <c r="X16" s="14"/>
      <c r="Z16" s="11"/>
      <c r="AA16" s="5"/>
      <c r="AB16" s="5"/>
      <c r="AC16" s="5"/>
      <c r="AD16" s="5"/>
      <c r="AE16" s="14"/>
      <c r="AF16" s="14"/>
      <c r="AH16" s="11"/>
      <c r="AI16" s="43"/>
      <c r="AJ16" s="43"/>
      <c r="AK16" s="43"/>
      <c r="AL16" s="43"/>
      <c r="AM16" s="5"/>
      <c r="AN16" s="14"/>
      <c r="AO16" s="14"/>
      <c r="AP16" s="14"/>
      <c r="AR16" s="36"/>
      <c r="AS16" s="5"/>
      <c r="AT16" s="5"/>
      <c r="AU16" s="5"/>
      <c r="AV16" s="5"/>
      <c r="AW16" s="5"/>
      <c r="AX16" s="5"/>
      <c r="AY16" s="5"/>
      <c r="AZ16" s="5"/>
      <c r="BA16" s="5"/>
      <c r="BB16" s="5"/>
      <c r="BC16" s="5"/>
      <c r="BD16" s="5"/>
      <c r="BE16" s="5"/>
      <c r="BF16" s="5"/>
      <c r="BG16" s="37"/>
      <c r="BH16" s="37"/>
      <c r="BI16" s="37"/>
      <c r="BJ16" s="37"/>
      <c r="BK16" s="37"/>
      <c r="BM16" s="11"/>
      <c r="BN16" s="5"/>
      <c r="BO16" s="5"/>
      <c r="BP16" s="5"/>
      <c r="BQ16" s="14"/>
      <c r="BS16" s="11"/>
      <c r="BT16" s="5"/>
      <c r="BU16" s="5"/>
      <c r="BV16" s="5"/>
      <c r="BW16" s="14"/>
      <c r="BY16" s="11"/>
      <c r="BZ16" s="43"/>
      <c r="CA16" s="43"/>
      <c r="CB16" s="43"/>
      <c r="CC16" s="43"/>
      <c r="CD16" s="5"/>
      <c r="CE16" s="14"/>
      <c r="CF16" s="14"/>
      <c r="CH16" s="11"/>
      <c r="CI16" s="5"/>
      <c r="CJ16" s="5"/>
      <c r="CK16" s="5"/>
      <c r="CL16" s="5"/>
      <c r="CM16" s="14"/>
      <c r="CN16" s="14"/>
      <c r="CP16" s="11"/>
      <c r="CQ16" s="5"/>
      <c r="CR16" s="5"/>
      <c r="CS16" s="5"/>
      <c r="CT16" s="5"/>
      <c r="CU16" s="14"/>
      <c r="CV16" s="14"/>
      <c r="CX16" s="11"/>
      <c r="CY16" s="5"/>
      <c r="CZ16" s="5"/>
      <c r="DA16" s="5"/>
      <c r="DB16" s="14"/>
      <c r="DD16" s="11"/>
      <c r="DE16" s="5"/>
      <c r="DF16" s="5"/>
      <c r="DG16" s="5"/>
      <c r="DH16" s="5"/>
      <c r="DI16" s="5"/>
      <c r="DJ16" s="5"/>
      <c r="DK16" s="5"/>
      <c r="DL16" s="5"/>
      <c r="DM16" s="14"/>
      <c r="DN16" s="14"/>
      <c r="DO16" s="14"/>
      <c r="DP16" s="14"/>
      <c r="DQ16" s="14"/>
      <c r="DS16" s="11"/>
      <c r="DT16" s="5"/>
      <c r="DU16" s="5"/>
      <c r="DV16" s="5"/>
      <c r="DW16" s="14"/>
    </row>
    <row r="17" spans="1:127" ht="12.75">
      <c r="A17" s="11" t="s">
        <v>129</v>
      </c>
      <c r="B17" s="6">
        <v>3387.25</v>
      </c>
      <c r="C17" s="6">
        <v>823.11</v>
      </c>
      <c r="D17" s="6">
        <v>142.03</v>
      </c>
      <c r="E17" s="6">
        <v>291.58</v>
      </c>
      <c r="F17" s="6">
        <v>403.22</v>
      </c>
      <c r="G17" s="6">
        <v>395.49</v>
      </c>
      <c r="H17" s="6">
        <v>342.23</v>
      </c>
      <c r="I17" s="6">
        <v>242.57</v>
      </c>
      <c r="J17" s="6">
        <v>177.85</v>
      </c>
      <c r="K17" s="6">
        <v>124.73</v>
      </c>
      <c r="L17" s="6">
        <v>85.94</v>
      </c>
      <c r="M17" s="6">
        <v>83.53</v>
      </c>
      <c r="N17" s="6">
        <v>154.1</v>
      </c>
      <c r="O17" s="6">
        <v>51.44</v>
      </c>
      <c r="P17" s="6">
        <v>40.27</v>
      </c>
      <c r="Q17" s="6">
        <v>21.54</v>
      </c>
      <c r="R17" s="6">
        <v>7.62</v>
      </c>
      <c r="T17" s="11" t="s">
        <v>129</v>
      </c>
      <c r="U17" s="5">
        <v>2105.38</v>
      </c>
      <c r="V17" s="5">
        <v>137.87</v>
      </c>
      <c r="W17" s="5"/>
      <c r="X17" s="14">
        <v>6.548461560383399</v>
      </c>
      <c r="Z17" s="11" t="s">
        <v>129</v>
      </c>
      <c r="AA17" s="5">
        <v>6264.94</v>
      </c>
      <c r="AB17" s="5">
        <v>597.05</v>
      </c>
      <c r="AC17" s="5">
        <v>247.4</v>
      </c>
      <c r="AD17" s="5"/>
      <c r="AE17" s="14">
        <v>9.530019441526974</v>
      </c>
      <c r="AF17" s="14">
        <v>3.9489604050477745</v>
      </c>
      <c r="AH17" s="11" t="s">
        <v>129</v>
      </c>
      <c r="AI17" s="5">
        <v>7093.91</v>
      </c>
      <c r="AJ17" s="5">
        <v>1408.61</v>
      </c>
      <c r="AK17" s="5">
        <v>971.15</v>
      </c>
      <c r="AL17" s="5">
        <v>3.06</v>
      </c>
      <c r="AM17" s="5"/>
      <c r="AN17" s="14">
        <v>19.856609401585303</v>
      </c>
      <c r="AO17" s="14">
        <v>13.68991148745896</v>
      </c>
      <c r="AP17" s="14">
        <v>0.043135590950547725</v>
      </c>
      <c r="AR17" s="36" t="s">
        <v>129</v>
      </c>
      <c r="AS17" s="5">
        <v>1634.24</v>
      </c>
      <c r="AT17" s="5">
        <v>2613.09</v>
      </c>
      <c r="AU17" s="5">
        <v>1995.45</v>
      </c>
      <c r="AV17" s="5">
        <v>175.79</v>
      </c>
      <c r="AW17" s="5">
        <v>564.51</v>
      </c>
      <c r="AX17" s="5">
        <v>59.37</v>
      </c>
      <c r="AY17" s="5"/>
      <c r="AZ17" s="5">
        <v>4.56</v>
      </c>
      <c r="BA17" s="5">
        <v>23.98</v>
      </c>
      <c r="BB17" s="5">
        <v>47.99</v>
      </c>
      <c r="BC17" s="5">
        <v>6</v>
      </c>
      <c r="BD17" s="5">
        <v>30.24</v>
      </c>
      <c r="BE17" s="5">
        <v>3</v>
      </c>
      <c r="BF17" s="5"/>
      <c r="BG17" s="37">
        <v>0.27902878402193065</v>
      </c>
      <c r="BH17" s="37">
        <v>1.629695276036561</v>
      </c>
      <c r="BI17" s="37">
        <v>5.35685816017431</v>
      </c>
      <c r="BJ17" s="37">
        <v>5.053057099545225</v>
      </c>
      <c r="BK17" s="37"/>
      <c r="BM17" s="11" t="s">
        <v>129</v>
      </c>
      <c r="BN17" s="6">
        <v>5128.85</v>
      </c>
      <c r="BO17" s="6">
        <v>529.6</v>
      </c>
      <c r="BP17" s="5"/>
      <c r="BQ17" s="14">
        <v>10.325901517884125</v>
      </c>
      <c r="BS17" s="11" t="s">
        <v>129</v>
      </c>
      <c r="BT17" s="5">
        <v>1644.06</v>
      </c>
      <c r="BU17" s="5">
        <v>206.93</v>
      </c>
      <c r="BV17" s="5"/>
      <c r="BW17" s="14">
        <v>12.586523606194422</v>
      </c>
      <c r="BY17" s="11" t="s">
        <v>129</v>
      </c>
      <c r="BZ17" s="5">
        <v>970.8</v>
      </c>
      <c r="CA17" s="5">
        <v>10.11</v>
      </c>
      <c r="CB17" s="5">
        <v>1008.54</v>
      </c>
      <c r="CC17" s="5">
        <v>19.41</v>
      </c>
      <c r="CD17" s="5"/>
      <c r="CE17" s="14">
        <v>1.0414091470951792</v>
      </c>
      <c r="CF17" s="14">
        <v>1.9245642215479803</v>
      </c>
      <c r="CH17" s="11" t="s">
        <v>129</v>
      </c>
      <c r="CI17" s="5">
        <v>2622.89</v>
      </c>
      <c r="CJ17" s="5">
        <v>57.15</v>
      </c>
      <c r="CK17" s="5">
        <v>232.74</v>
      </c>
      <c r="CL17" s="5"/>
      <c r="CM17" s="14">
        <v>2.178894273110958</v>
      </c>
      <c r="CN17" s="14">
        <v>8.87341825238573</v>
      </c>
      <c r="CP17" s="11" t="s">
        <v>129</v>
      </c>
      <c r="CQ17" s="5">
        <v>916.18</v>
      </c>
      <c r="CR17" s="5">
        <v>362.14</v>
      </c>
      <c r="CS17" s="5">
        <v>80.42</v>
      </c>
      <c r="CT17" s="5"/>
      <c r="CU17" s="14">
        <v>39.52716715055993</v>
      </c>
      <c r="CV17" s="14">
        <v>8.777751096946016</v>
      </c>
      <c r="CX17" s="11" t="s">
        <v>129</v>
      </c>
      <c r="CY17" s="5">
        <v>3089.95</v>
      </c>
      <c r="CZ17" s="5">
        <v>71.99</v>
      </c>
      <c r="DA17" s="5"/>
      <c r="DB17" s="14">
        <v>2.3298111619929127</v>
      </c>
      <c r="DD17" s="11" t="s">
        <v>129</v>
      </c>
      <c r="DE17" s="5">
        <v>543.47</v>
      </c>
      <c r="DF17" s="5">
        <v>4.14</v>
      </c>
      <c r="DG17" s="5">
        <v>10.47</v>
      </c>
      <c r="DH17" s="5"/>
      <c r="DI17" s="5">
        <v>2520.01</v>
      </c>
      <c r="DJ17" s="5">
        <v>108.67</v>
      </c>
      <c r="DK17" s="5">
        <v>244.48</v>
      </c>
      <c r="DL17" s="5"/>
      <c r="DM17" s="14">
        <f>((DJ17+DF17)/($DI17+$DE17))*100</f>
        <v>3.682413464426077</v>
      </c>
      <c r="DN17" s="14">
        <f>((DK17+DG17)/($DI17+$DE17))*100</f>
        <v>8.32223484403358</v>
      </c>
      <c r="DO17" s="14"/>
      <c r="DP17" s="14"/>
      <c r="DQ17" s="14"/>
      <c r="DS17" s="11" t="s">
        <v>129</v>
      </c>
      <c r="DT17" s="6">
        <v>5128.85</v>
      </c>
      <c r="DU17" s="5">
        <v>1073.93</v>
      </c>
      <c r="DV17" s="5"/>
      <c r="DW17" s="14">
        <v>20.939001920508495</v>
      </c>
    </row>
    <row r="18" spans="1:127" ht="12.75">
      <c r="A18" s="12" t="s">
        <v>137</v>
      </c>
      <c r="B18" s="6">
        <v>131152</v>
      </c>
      <c r="C18">
        <v>25990</v>
      </c>
      <c r="D18">
        <v>5504</v>
      </c>
      <c r="E18">
        <v>11213</v>
      </c>
      <c r="F18">
        <v>17847</v>
      </c>
      <c r="G18">
        <v>16730</v>
      </c>
      <c r="H18">
        <v>13158</v>
      </c>
      <c r="I18">
        <v>9254</v>
      </c>
      <c r="J18">
        <v>6837</v>
      </c>
      <c r="K18">
        <v>5581</v>
      </c>
      <c r="L18">
        <v>4118</v>
      </c>
      <c r="M18">
        <v>4091</v>
      </c>
      <c r="N18">
        <v>6520</v>
      </c>
      <c r="O18">
        <v>2259</v>
      </c>
      <c r="P18">
        <v>1235</v>
      </c>
      <c r="Q18">
        <v>605</v>
      </c>
      <c r="R18">
        <v>210</v>
      </c>
      <c r="T18" s="12" t="s">
        <v>137</v>
      </c>
      <c r="U18" s="6">
        <v>83293</v>
      </c>
      <c r="V18" s="6">
        <v>4209</v>
      </c>
      <c r="W18" s="8"/>
      <c r="X18" s="14">
        <v>5.053245770953142</v>
      </c>
      <c r="Z18" s="12" t="s">
        <v>137</v>
      </c>
      <c r="AA18" s="8">
        <v>231016</v>
      </c>
      <c r="AB18" s="8">
        <v>21476</v>
      </c>
      <c r="AC18" s="8">
        <v>9263</v>
      </c>
      <c r="AD18" s="8"/>
      <c r="AE18" s="14">
        <v>9.296325795615887</v>
      </c>
      <c r="AF18" s="14">
        <v>4.0096789832738855</v>
      </c>
      <c r="AH18" s="12" t="s">
        <v>137</v>
      </c>
      <c r="AI18" s="6">
        <v>263098</v>
      </c>
      <c r="AJ18" s="6">
        <v>22529</v>
      </c>
      <c r="AK18" s="6">
        <v>36765</v>
      </c>
      <c r="AL18" s="6">
        <v>196</v>
      </c>
      <c r="AM18" s="8"/>
      <c r="AN18" s="14">
        <v>8.562968931728863</v>
      </c>
      <c r="AO18" s="14">
        <v>13.973880455191601</v>
      </c>
      <c r="AP18" s="14">
        <v>0.07449695550707341</v>
      </c>
      <c r="AR18" s="24" t="s">
        <v>137</v>
      </c>
      <c r="AS18" s="7">
        <v>50988</v>
      </c>
      <c r="AT18" s="7">
        <v>101860</v>
      </c>
      <c r="AU18" s="7">
        <v>78168</v>
      </c>
      <c r="AV18" s="7">
        <v>8366</v>
      </c>
      <c r="AW18" s="7">
        <v>21326</v>
      </c>
      <c r="AX18" s="7">
        <v>2390</v>
      </c>
      <c r="AY18" s="7"/>
      <c r="AZ18" s="7">
        <v>155</v>
      </c>
      <c r="BA18" s="7">
        <v>616</v>
      </c>
      <c r="BB18" s="7">
        <v>1637</v>
      </c>
      <c r="BC18" s="7">
        <v>306</v>
      </c>
      <c r="BD18" s="7">
        <v>754</v>
      </c>
      <c r="BE18" s="7">
        <v>96</v>
      </c>
      <c r="BF18" s="5"/>
      <c r="BG18" s="37">
        <v>0.3039930964148427</v>
      </c>
      <c r="BH18" s="37">
        <v>1.3583235134876908</v>
      </c>
      <c r="BI18" s="37">
        <v>3.5355903591859703</v>
      </c>
      <c r="BJ18" s="37">
        <v>4.01673640167364</v>
      </c>
      <c r="BK18" s="37"/>
      <c r="BM18" s="12" t="s">
        <v>137</v>
      </c>
      <c r="BN18" s="6">
        <v>203976</v>
      </c>
      <c r="BO18" s="6">
        <v>21966</v>
      </c>
      <c r="BP18" s="8"/>
      <c r="BQ18" s="14">
        <v>10.768913989881163</v>
      </c>
      <c r="BS18" s="12" t="s">
        <v>137</v>
      </c>
      <c r="BT18" s="6">
        <v>57737</v>
      </c>
      <c r="BU18" s="6">
        <v>6485</v>
      </c>
      <c r="BV18" s="8"/>
      <c r="BW18" s="14">
        <v>11.231965637286317</v>
      </c>
      <c r="BY18" s="12" t="s">
        <v>137</v>
      </c>
      <c r="BZ18" s="6">
        <v>38948</v>
      </c>
      <c r="CA18" s="6">
        <v>435</v>
      </c>
      <c r="CB18" s="6">
        <v>39988</v>
      </c>
      <c r="CC18" s="6">
        <v>543</v>
      </c>
      <c r="CD18" s="8"/>
      <c r="CE18" s="14">
        <v>1.1168737804251823</v>
      </c>
      <c r="CF18" s="14">
        <v>1.3579073722116635</v>
      </c>
      <c r="CH18" s="12" t="s">
        <v>137</v>
      </c>
      <c r="CI18" s="6">
        <v>103084</v>
      </c>
      <c r="CJ18" s="6">
        <v>1653</v>
      </c>
      <c r="CK18" s="6">
        <v>6042</v>
      </c>
      <c r="CL18" s="8"/>
      <c r="CM18" s="14">
        <v>1.603546622172209</v>
      </c>
      <c r="CN18" s="14">
        <v>5.861239377594972</v>
      </c>
      <c r="CP18" s="12" t="s">
        <v>137</v>
      </c>
      <c r="CQ18" s="6">
        <v>33864</v>
      </c>
      <c r="CR18" s="6">
        <v>14942</v>
      </c>
      <c r="CS18" s="6">
        <v>2299</v>
      </c>
      <c r="CT18" s="8"/>
      <c r="CU18" s="14">
        <v>44.1235530356721</v>
      </c>
      <c r="CV18" s="14">
        <v>6.788920387432082</v>
      </c>
      <c r="CX18" s="12" t="s">
        <v>137</v>
      </c>
      <c r="CY18" s="6">
        <v>120390</v>
      </c>
      <c r="CZ18" s="6">
        <v>2723</v>
      </c>
      <c r="DA18" s="8"/>
      <c r="DB18" s="14">
        <v>2.2618157654290223</v>
      </c>
      <c r="DD18" s="12" t="s">
        <v>137</v>
      </c>
      <c r="DE18" s="6">
        <v>33984</v>
      </c>
      <c r="DF18" s="6">
        <v>368</v>
      </c>
      <c r="DG18" s="6">
        <v>1190</v>
      </c>
      <c r="DH18" s="6"/>
      <c r="DI18" s="6">
        <v>84372</v>
      </c>
      <c r="DJ18" s="6">
        <v>2430</v>
      </c>
      <c r="DK18" s="6">
        <v>5222</v>
      </c>
      <c r="DL18" s="8"/>
      <c r="DM18" s="14">
        <f>((DJ18+DF18)/($DI18+$DE18))*100</f>
        <v>2.36405420933455</v>
      </c>
      <c r="DN18" s="14">
        <f>((DK18+DG18)/($DI18+$DE18))*100</f>
        <v>5.417553820676603</v>
      </c>
      <c r="DO18" s="14"/>
      <c r="DP18" s="14"/>
      <c r="DQ18" s="14"/>
      <c r="DS18" s="12" t="s">
        <v>137</v>
      </c>
      <c r="DT18" s="6">
        <v>203976</v>
      </c>
      <c r="DU18" s="6">
        <v>37597</v>
      </c>
      <c r="DV18" s="8"/>
      <c r="DW18" s="14">
        <v>18.43207043965957</v>
      </c>
    </row>
    <row r="19" spans="1:127" ht="12.75">
      <c r="A19" s="11"/>
      <c r="B19" s="6"/>
      <c r="T19" s="11"/>
      <c r="U19" s="5"/>
      <c r="V19" s="5"/>
      <c r="W19" s="5"/>
      <c r="X19" s="14"/>
      <c r="Z19" s="11"/>
      <c r="AA19" s="5"/>
      <c r="AB19" s="5"/>
      <c r="AC19" s="5"/>
      <c r="AD19" s="5"/>
      <c r="AE19" s="14"/>
      <c r="AF19" s="14"/>
      <c r="AH19" s="11"/>
      <c r="AI19" s="43"/>
      <c r="AJ19" s="43"/>
      <c r="AK19" s="43"/>
      <c r="AL19" s="43"/>
      <c r="AM19" s="5"/>
      <c r="AN19" s="14"/>
      <c r="AO19" s="14"/>
      <c r="AP19" s="14"/>
      <c r="AR19" s="36"/>
      <c r="AS19" s="5"/>
      <c r="AT19" s="5"/>
      <c r="AU19" s="5"/>
      <c r="AV19" s="5"/>
      <c r="AW19" s="5"/>
      <c r="AX19" s="5"/>
      <c r="AY19" s="5"/>
      <c r="AZ19" s="5"/>
      <c r="BA19" s="5"/>
      <c r="BB19" s="5"/>
      <c r="BC19" s="5"/>
      <c r="BD19" s="5"/>
      <c r="BE19" s="5"/>
      <c r="BF19" s="5"/>
      <c r="BG19" s="37"/>
      <c r="BH19" s="37"/>
      <c r="BI19" s="37"/>
      <c r="BJ19" s="37"/>
      <c r="BK19" s="37"/>
      <c r="BM19" s="11"/>
      <c r="BN19" s="5"/>
      <c r="BO19" s="5"/>
      <c r="BP19" s="5"/>
      <c r="BQ19" s="14"/>
      <c r="BS19" s="11"/>
      <c r="BT19" s="5"/>
      <c r="BU19" s="5"/>
      <c r="BV19" s="5"/>
      <c r="BW19" s="14"/>
      <c r="BY19" s="11"/>
      <c r="BZ19" s="43"/>
      <c r="CA19" s="43"/>
      <c r="CB19" s="43"/>
      <c r="CC19" s="43"/>
      <c r="CD19" s="5"/>
      <c r="CE19" s="14"/>
      <c r="CF19" s="14"/>
      <c r="CH19" s="11"/>
      <c r="CI19" s="5"/>
      <c r="CJ19" s="5"/>
      <c r="CK19" s="5"/>
      <c r="CL19" s="5"/>
      <c r="CM19" s="14"/>
      <c r="CN19" s="14"/>
      <c r="CP19" s="11"/>
      <c r="CQ19" s="5"/>
      <c r="CR19" s="5"/>
      <c r="CS19" s="5"/>
      <c r="CT19" s="5"/>
      <c r="CU19" s="14"/>
      <c r="CV19" s="14"/>
      <c r="CX19" s="11"/>
      <c r="CY19" s="5"/>
      <c r="CZ19" s="5"/>
      <c r="DA19" s="5"/>
      <c r="DB19" s="14"/>
      <c r="DD19" s="11"/>
      <c r="DE19" s="5"/>
      <c r="DF19" s="5"/>
      <c r="DG19" s="5"/>
      <c r="DH19" s="5"/>
      <c r="DI19" s="5"/>
      <c r="DJ19" s="5"/>
      <c r="DK19" s="5"/>
      <c r="DL19" s="5"/>
      <c r="DM19" s="14"/>
      <c r="DN19" s="14"/>
      <c r="DO19" s="14"/>
      <c r="DP19" s="14"/>
      <c r="DQ19" s="14"/>
      <c r="DS19" s="11"/>
      <c r="DT19" s="5"/>
      <c r="DU19" s="5"/>
      <c r="DV19" s="5"/>
      <c r="DW19" s="14"/>
    </row>
    <row r="20" spans="1:127" ht="12.75">
      <c r="A20" s="11" t="s">
        <v>130</v>
      </c>
      <c r="B20" s="6">
        <v>3950.07</v>
      </c>
      <c r="C20" s="6">
        <v>979.22</v>
      </c>
      <c r="D20" s="6">
        <v>235.5</v>
      </c>
      <c r="E20" s="6">
        <v>300.95</v>
      </c>
      <c r="F20" s="6">
        <v>331.14</v>
      </c>
      <c r="G20" s="6">
        <v>438.54</v>
      </c>
      <c r="H20" s="6">
        <v>379.77</v>
      </c>
      <c r="I20" s="6">
        <v>286.75</v>
      </c>
      <c r="J20" s="6">
        <v>222.97</v>
      </c>
      <c r="K20" s="6">
        <v>162.9</v>
      </c>
      <c r="L20" s="6">
        <v>152.95</v>
      </c>
      <c r="M20" s="6">
        <v>161.49</v>
      </c>
      <c r="N20" s="6">
        <v>191.07</v>
      </c>
      <c r="O20" s="6">
        <v>59.61</v>
      </c>
      <c r="P20" s="6">
        <v>27.16</v>
      </c>
      <c r="Q20" s="6">
        <v>16</v>
      </c>
      <c r="R20" s="6">
        <v>4.05</v>
      </c>
      <c r="T20" s="11" t="s">
        <v>130</v>
      </c>
      <c r="U20" s="5">
        <v>2242.22</v>
      </c>
      <c r="V20" s="5">
        <v>163.33</v>
      </c>
      <c r="W20" s="5"/>
      <c r="X20" s="14">
        <v>7.284298596926261</v>
      </c>
      <c r="Z20" s="11" t="s">
        <v>130</v>
      </c>
      <c r="AA20" s="5">
        <v>7193.57</v>
      </c>
      <c r="AB20" s="5">
        <v>828.51</v>
      </c>
      <c r="AC20" s="5">
        <v>397.06</v>
      </c>
      <c r="AD20" s="5"/>
      <c r="AE20" s="14">
        <v>11.5173689836896</v>
      </c>
      <c r="AF20" s="14">
        <v>5.519651577728444</v>
      </c>
      <c r="AH20" s="11" t="s">
        <v>130</v>
      </c>
      <c r="AI20" s="5">
        <v>8221.85</v>
      </c>
      <c r="AJ20" s="5">
        <v>658.84</v>
      </c>
      <c r="AK20" s="5">
        <v>1391.74</v>
      </c>
      <c r="AL20" s="5">
        <v>1.8</v>
      </c>
      <c r="AM20" s="5"/>
      <c r="AN20" s="14">
        <v>8.013281682346431</v>
      </c>
      <c r="AO20" s="14">
        <v>16.92733387254693</v>
      </c>
      <c r="AP20" s="14">
        <v>0.02189288298862178</v>
      </c>
      <c r="AR20" s="36" t="s">
        <v>130</v>
      </c>
      <c r="AS20" s="5">
        <v>1918.19</v>
      </c>
      <c r="AT20" s="5">
        <v>2719.8</v>
      </c>
      <c r="AU20" s="5">
        <v>2517.04</v>
      </c>
      <c r="AV20" s="5">
        <v>357.05</v>
      </c>
      <c r="AW20" s="5">
        <v>640.94</v>
      </c>
      <c r="AX20" s="5">
        <v>111.41</v>
      </c>
      <c r="AY20" s="5"/>
      <c r="AZ20" s="5">
        <v>0</v>
      </c>
      <c r="BA20" s="5">
        <v>24</v>
      </c>
      <c r="BB20" s="5">
        <v>63.79</v>
      </c>
      <c r="BC20" s="5">
        <v>21.12</v>
      </c>
      <c r="BD20" s="5">
        <v>27.06</v>
      </c>
      <c r="BE20" s="5">
        <v>7.8</v>
      </c>
      <c r="BF20" s="5"/>
      <c r="BG20" s="37">
        <v>0</v>
      </c>
      <c r="BH20" s="37">
        <v>1.9469456853817286</v>
      </c>
      <c r="BI20" s="37">
        <v>4.221924049052953</v>
      </c>
      <c r="BJ20" s="37">
        <v>7.001166861143523</v>
      </c>
      <c r="BK20" s="37"/>
      <c r="BM20" s="11" t="s">
        <v>130</v>
      </c>
      <c r="BN20" s="6">
        <v>6054.29</v>
      </c>
      <c r="BO20" s="6">
        <v>914.98</v>
      </c>
      <c r="BP20" s="5"/>
      <c r="BQ20" s="14">
        <v>15.112919929504534</v>
      </c>
      <c r="BS20" s="11" t="s">
        <v>130</v>
      </c>
      <c r="BT20" s="5">
        <v>2168.35</v>
      </c>
      <c r="BU20" s="5">
        <v>257.58</v>
      </c>
      <c r="BV20" s="5"/>
      <c r="BW20" s="14">
        <v>11.879078562040261</v>
      </c>
      <c r="BY20" s="11" t="s">
        <v>130</v>
      </c>
      <c r="BZ20" s="5">
        <v>1186.9</v>
      </c>
      <c r="CA20" s="5">
        <v>4.02</v>
      </c>
      <c r="CB20" s="5">
        <v>1343.38</v>
      </c>
      <c r="CC20" s="5">
        <v>9.12</v>
      </c>
      <c r="CD20" s="5"/>
      <c r="CE20" s="14">
        <v>0.338697447131182</v>
      </c>
      <c r="CF20" s="14">
        <v>0.6788846045050544</v>
      </c>
      <c r="CH20" s="11" t="s">
        <v>130</v>
      </c>
      <c r="CI20" s="5">
        <v>2709.14</v>
      </c>
      <c r="CJ20" s="5">
        <v>48.46</v>
      </c>
      <c r="CK20" s="5">
        <v>277.61</v>
      </c>
      <c r="CL20" s="5"/>
      <c r="CM20" s="14">
        <v>1.7887595325453836</v>
      </c>
      <c r="CN20" s="14">
        <v>10.247163306436729</v>
      </c>
      <c r="CP20" s="11" t="s">
        <v>130</v>
      </c>
      <c r="CQ20" s="5">
        <v>1133.71</v>
      </c>
      <c r="CR20" s="5">
        <v>394.07</v>
      </c>
      <c r="CS20" s="5">
        <v>73.92</v>
      </c>
      <c r="CT20" s="5"/>
      <c r="CU20" s="14">
        <v>34.75932998738654</v>
      </c>
      <c r="CV20" s="14">
        <v>6.520185938202891</v>
      </c>
      <c r="CX20" s="11" t="s">
        <v>130</v>
      </c>
      <c r="CY20" s="5">
        <v>3643.32</v>
      </c>
      <c r="CZ20" s="5">
        <v>81.77</v>
      </c>
      <c r="DA20" s="5"/>
      <c r="DB20" s="14">
        <v>2.2443814981939547</v>
      </c>
      <c r="DD20" s="11" t="s">
        <v>130</v>
      </c>
      <c r="DE20" s="5">
        <v>1236.43</v>
      </c>
      <c r="DF20" s="5">
        <v>28.32</v>
      </c>
      <c r="DG20" s="5">
        <v>92.08</v>
      </c>
      <c r="DH20" s="5"/>
      <c r="DI20" s="5">
        <v>2335.31</v>
      </c>
      <c r="DJ20" s="5">
        <v>89.98</v>
      </c>
      <c r="DK20" s="5">
        <v>193.84</v>
      </c>
      <c r="DL20" s="5"/>
      <c r="DM20" s="14">
        <f>((DJ20+DF20)/($DI20+$DE20))*100</f>
        <v>3.3121111839047637</v>
      </c>
      <c r="DN20" s="14">
        <f>((DK20+DG20)/($DI20+$DE20))*100</f>
        <v>8.00506195859721</v>
      </c>
      <c r="DO20" s="14"/>
      <c r="DP20" s="14"/>
      <c r="DQ20" s="14"/>
      <c r="DS20" s="11" t="s">
        <v>130</v>
      </c>
      <c r="DT20" s="6">
        <v>6054.29</v>
      </c>
      <c r="DU20" s="5">
        <v>1412.66</v>
      </c>
      <c r="DV20" s="5"/>
      <c r="DW20" s="14">
        <v>23.333206701363828</v>
      </c>
    </row>
    <row r="21" spans="1:127" ht="12.75">
      <c r="A21" s="12" t="s">
        <v>138</v>
      </c>
      <c r="B21" s="6">
        <v>119979</v>
      </c>
      <c r="C21" s="6">
        <v>26538</v>
      </c>
      <c r="D21" s="6">
        <v>5960</v>
      </c>
      <c r="E21" s="6">
        <v>8802</v>
      </c>
      <c r="F21" s="6">
        <v>11412</v>
      </c>
      <c r="G21" s="6">
        <v>13227</v>
      </c>
      <c r="H21" s="6">
        <v>11983</v>
      </c>
      <c r="I21" s="6">
        <v>9197</v>
      </c>
      <c r="J21" s="6">
        <v>6951</v>
      </c>
      <c r="K21" s="6">
        <v>5968</v>
      </c>
      <c r="L21" s="6">
        <v>4578</v>
      </c>
      <c r="M21" s="6">
        <v>4267</v>
      </c>
      <c r="N21" s="6">
        <v>6330</v>
      </c>
      <c r="O21" s="6">
        <v>2301</v>
      </c>
      <c r="P21" s="6">
        <v>1491</v>
      </c>
      <c r="Q21" s="6">
        <v>702</v>
      </c>
      <c r="R21" s="6">
        <v>272</v>
      </c>
      <c r="T21" s="12" t="s">
        <v>138</v>
      </c>
      <c r="U21" s="6">
        <v>72725</v>
      </c>
      <c r="V21" s="6">
        <v>3156</v>
      </c>
      <c r="W21" s="8"/>
      <c r="X21" s="14">
        <v>4.339635613612925</v>
      </c>
      <c r="Z21" s="12" t="s">
        <v>138</v>
      </c>
      <c r="AA21" s="8">
        <v>211290</v>
      </c>
      <c r="AB21" s="8">
        <v>20773</v>
      </c>
      <c r="AC21" s="8">
        <v>8765</v>
      </c>
      <c r="AD21" s="8"/>
      <c r="AE21" s="14">
        <v>9.83151119314686</v>
      </c>
      <c r="AF21" s="14">
        <v>4.148326944010602</v>
      </c>
      <c r="AH21" s="12" t="s">
        <v>138</v>
      </c>
      <c r="AI21" s="6">
        <v>246555</v>
      </c>
      <c r="AJ21" s="6">
        <v>19254</v>
      </c>
      <c r="AK21" s="6">
        <v>37524</v>
      </c>
      <c r="AL21" s="6">
        <v>86</v>
      </c>
      <c r="AM21" s="8"/>
      <c r="AN21" s="14">
        <v>7.809210926568108</v>
      </c>
      <c r="AO21" s="14">
        <v>15.219322260753179</v>
      </c>
      <c r="AP21" s="14">
        <v>0.034880655431850906</v>
      </c>
      <c r="AR21" s="24" t="s">
        <v>138</v>
      </c>
      <c r="AS21" s="7">
        <v>52544</v>
      </c>
      <c r="AT21" s="7">
        <v>79663</v>
      </c>
      <c r="AU21" s="7">
        <v>79083</v>
      </c>
      <c r="AV21" s="7">
        <v>8758</v>
      </c>
      <c r="AW21" s="7">
        <v>23349</v>
      </c>
      <c r="AX21" s="7">
        <v>3158</v>
      </c>
      <c r="AY21" s="7"/>
      <c r="AZ21" s="7">
        <v>123</v>
      </c>
      <c r="BA21" s="7">
        <v>545</v>
      </c>
      <c r="BB21" s="7">
        <v>1250</v>
      </c>
      <c r="BC21" s="7">
        <v>219</v>
      </c>
      <c r="BD21" s="7">
        <v>487</v>
      </c>
      <c r="BE21" s="7">
        <v>79</v>
      </c>
      <c r="BF21" s="5"/>
      <c r="BG21" s="37">
        <v>0.23408952496954935</v>
      </c>
      <c r="BH21" s="37">
        <v>1.2023593466424682</v>
      </c>
      <c r="BI21" s="37">
        <v>2.085742430082659</v>
      </c>
      <c r="BJ21" s="37">
        <v>2.501583280557315</v>
      </c>
      <c r="BK21" s="37"/>
      <c r="BM21" s="12" t="s">
        <v>138</v>
      </c>
      <c r="BN21" s="6">
        <v>183135</v>
      </c>
      <c r="BO21" s="6">
        <v>21177</v>
      </c>
      <c r="BP21" s="8"/>
      <c r="BQ21" s="14">
        <v>11.563600622491604</v>
      </c>
      <c r="BS21" s="12" t="s">
        <v>138</v>
      </c>
      <c r="BT21" s="6">
        <v>55702</v>
      </c>
      <c r="BU21" s="6">
        <v>6837</v>
      </c>
      <c r="BV21" s="8"/>
      <c r="BW21" s="14">
        <v>12.27424508994291</v>
      </c>
      <c r="BY21" s="12" t="s">
        <v>138</v>
      </c>
      <c r="BZ21" s="6">
        <v>38677</v>
      </c>
      <c r="CA21" s="6">
        <v>514</v>
      </c>
      <c r="CB21" s="6">
        <v>40804</v>
      </c>
      <c r="CC21" s="6">
        <v>551</v>
      </c>
      <c r="CD21" s="8"/>
      <c r="CE21" s="14">
        <v>1.3289551930087649</v>
      </c>
      <c r="CF21" s="14">
        <v>1.3503578080580334</v>
      </c>
      <c r="CH21" s="12" t="s">
        <v>138</v>
      </c>
      <c r="CI21" s="6">
        <v>80679</v>
      </c>
      <c r="CJ21" s="6">
        <v>1480</v>
      </c>
      <c r="CK21" s="6">
        <v>6189</v>
      </c>
      <c r="CL21" s="8"/>
      <c r="CM21" s="14">
        <v>1.8344302730574251</v>
      </c>
      <c r="CN21" s="14">
        <v>7.67114118915703</v>
      </c>
      <c r="CP21" s="12" t="s">
        <v>138</v>
      </c>
      <c r="CQ21" s="6">
        <v>30104</v>
      </c>
      <c r="CR21" s="6">
        <v>12143</v>
      </c>
      <c r="CS21" s="6">
        <v>2186</v>
      </c>
      <c r="CT21" s="8"/>
      <c r="CU21" s="14">
        <v>40.33683231464257</v>
      </c>
      <c r="CV21" s="14">
        <v>7.261493489237311</v>
      </c>
      <c r="CX21" s="12" t="s">
        <v>138</v>
      </c>
      <c r="CY21" s="6">
        <v>108964</v>
      </c>
      <c r="CZ21" s="6">
        <v>1823</v>
      </c>
      <c r="DA21" s="8"/>
      <c r="DB21" s="14">
        <v>1.6730296244631255</v>
      </c>
      <c r="DD21" s="12" t="s">
        <v>138</v>
      </c>
      <c r="DE21" s="6">
        <v>50996</v>
      </c>
      <c r="DF21" s="6">
        <v>438</v>
      </c>
      <c r="DG21" s="6">
        <v>1633</v>
      </c>
      <c r="DH21" s="6"/>
      <c r="DI21" s="6">
        <v>56322</v>
      </c>
      <c r="DJ21" s="6">
        <v>1679</v>
      </c>
      <c r="DK21" s="6">
        <v>3513</v>
      </c>
      <c r="DL21" s="8"/>
      <c r="DM21" s="14">
        <f>((DJ21+DF21)/($DI21+$DE21))*100</f>
        <v>1.9726420544549845</v>
      </c>
      <c r="DN21" s="14">
        <f>((DK21+DG21)/($DI21+$DE21))*100</f>
        <v>4.795094951452692</v>
      </c>
      <c r="DO21" s="14"/>
      <c r="DP21" s="14"/>
      <c r="DQ21" s="14"/>
      <c r="DS21" s="12" t="s">
        <v>138</v>
      </c>
      <c r="DT21" s="6">
        <v>183135</v>
      </c>
      <c r="DU21" s="6">
        <v>29709</v>
      </c>
      <c r="DV21" s="8"/>
      <c r="DW21" s="14">
        <v>16.222458841837987</v>
      </c>
    </row>
    <row r="22" spans="1:127" ht="12.75">
      <c r="A22" s="11"/>
      <c r="T22" s="11"/>
      <c r="U22" s="5"/>
      <c r="V22" s="5"/>
      <c r="W22" s="5"/>
      <c r="X22" s="14"/>
      <c r="Z22" s="11"/>
      <c r="AA22" s="5"/>
      <c r="AB22" s="5"/>
      <c r="AC22" s="5"/>
      <c r="AD22" s="5"/>
      <c r="AE22" s="14"/>
      <c r="AF22" s="14"/>
      <c r="AH22" s="11"/>
      <c r="AI22" s="43"/>
      <c r="AJ22" s="43"/>
      <c r="AK22" s="43"/>
      <c r="AL22" s="43"/>
      <c r="AM22" s="5"/>
      <c r="AN22" s="14"/>
      <c r="AO22" s="14"/>
      <c r="AP22" s="14"/>
      <c r="AR22" s="36"/>
      <c r="AS22" s="5"/>
      <c r="AT22" s="5"/>
      <c r="AU22" s="5"/>
      <c r="AV22" s="5"/>
      <c r="AW22" s="5"/>
      <c r="AX22" s="5"/>
      <c r="AY22" s="5"/>
      <c r="AZ22" s="5"/>
      <c r="BA22" s="5"/>
      <c r="BB22" s="5"/>
      <c r="BC22" s="5"/>
      <c r="BD22" s="5"/>
      <c r="BE22" s="5"/>
      <c r="BF22" s="5"/>
      <c r="BG22" s="37"/>
      <c r="BH22" s="37"/>
      <c r="BI22" s="37"/>
      <c r="BJ22" s="37"/>
      <c r="BK22" s="37"/>
      <c r="BM22" s="11"/>
      <c r="BN22" s="5"/>
      <c r="BO22" s="5"/>
      <c r="BP22" s="5"/>
      <c r="BQ22" s="14"/>
      <c r="BS22" s="11"/>
      <c r="BT22" s="5"/>
      <c r="BU22" s="5"/>
      <c r="BV22" s="5"/>
      <c r="BW22" s="14"/>
      <c r="BY22" s="11"/>
      <c r="BZ22" s="43"/>
      <c r="CA22" s="43"/>
      <c r="CB22" s="43"/>
      <c r="CC22" s="43"/>
      <c r="CD22" s="5"/>
      <c r="CE22" s="14"/>
      <c r="CF22" s="14"/>
      <c r="CH22" s="11"/>
      <c r="CI22" s="5"/>
      <c r="CJ22" s="5"/>
      <c r="CK22" s="5"/>
      <c r="CL22" s="5"/>
      <c r="CM22" s="14"/>
      <c r="CN22" s="14"/>
      <c r="CP22" s="11"/>
      <c r="CQ22" s="5"/>
      <c r="CR22" s="5"/>
      <c r="CS22" s="5"/>
      <c r="CT22" s="5"/>
      <c r="CU22" s="14"/>
      <c r="CV22" s="14"/>
      <c r="CX22" s="11"/>
      <c r="CY22" s="5"/>
      <c r="CZ22" s="5"/>
      <c r="DA22" s="5"/>
      <c r="DB22" s="14"/>
      <c r="DD22" s="11"/>
      <c r="DE22" s="5"/>
      <c r="DF22" s="5"/>
      <c r="DG22" s="5"/>
      <c r="DH22" s="5"/>
      <c r="DI22" s="5"/>
      <c r="DJ22" s="5"/>
      <c r="DK22" s="5"/>
      <c r="DL22" s="5"/>
      <c r="DM22" s="14"/>
      <c r="DN22" s="14"/>
      <c r="DO22" s="14"/>
      <c r="DP22" s="14"/>
      <c r="DQ22" s="14"/>
      <c r="DS22" s="11"/>
      <c r="DT22" s="5"/>
      <c r="DU22" s="5"/>
      <c r="DV22" s="5"/>
      <c r="DW22" s="14"/>
    </row>
    <row r="23" spans="1:127" ht="12.75">
      <c r="A23" s="11" t="s">
        <v>131</v>
      </c>
      <c r="B23" s="6">
        <v>4513.04</v>
      </c>
      <c r="C23" s="6">
        <v>1316.84</v>
      </c>
      <c r="D23" s="6">
        <v>244.03</v>
      </c>
      <c r="E23" s="6">
        <v>328.8</v>
      </c>
      <c r="F23" s="6">
        <v>427.22</v>
      </c>
      <c r="G23" s="6">
        <v>445.98</v>
      </c>
      <c r="H23" s="6">
        <v>366.77</v>
      </c>
      <c r="I23" s="6">
        <v>329.92</v>
      </c>
      <c r="J23" s="6">
        <v>199.88</v>
      </c>
      <c r="K23" s="6">
        <v>217.93</v>
      </c>
      <c r="L23" s="6">
        <v>158.79</v>
      </c>
      <c r="M23" s="6">
        <v>133.53</v>
      </c>
      <c r="N23" s="6">
        <v>193.09</v>
      </c>
      <c r="O23" s="6">
        <v>78.58</v>
      </c>
      <c r="P23" s="6">
        <v>51.85</v>
      </c>
      <c r="Q23" s="6">
        <v>16.77</v>
      </c>
      <c r="R23" s="6">
        <v>3.06</v>
      </c>
      <c r="T23" s="11" t="s">
        <v>131</v>
      </c>
      <c r="U23" s="5">
        <v>2464.36</v>
      </c>
      <c r="V23" s="5">
        <v>187.2</v>
      </c>
      <c r="W23" s="5"/>
      <c r="X23" s="14">
        <v>7.596292749435958</v>
      </c>
      <c r="Z23" s="11" t="s">
        <v>131</v>
      </c>
      <c r="AA23" s="5">
        <v>8477.28</v>
      </c>
      <c r="AB23" s="5">
        <v>1062.85</v>
      </c>
      <c r="AC23" s="5">
        <v>524.69</v>
      </c>
      <c r="AD23" s="5"/>
      <c r="AE23" s="14">
        <v>12.537629994526544</v>
      </c>
      <c r="AF23" s="14">
        <v>6.189367344242493</v>
      </c>
      <c r="AH23" s="11" t="s">
        <v>131</v>
      </c>
      <c r="AI23" s="5">
        <v>9574.38</v>
      </c>
      <c r="AJ23" s="5">
        <v>439.89</v>
      </c>
      <c r="AK23" s="5">
        <v>1650.13</v>
      </c>
      <c r="AL23" s="5">
        <v>3</v>
      </c>
      <c r="AM23" s="5"/>
      <c r="AN23" s="14">
        <v>4.5944489355968745</v>
      </c>
      <c r="AO23" s="14">
        <v>17.234849671728096</v>
      </c>
      <c r="AP23" s="14">
        <v>0.03133362160265208</v>
      </c>
      <c r="AR23" s="36" t="s">
        <v>131</v>
      </c>
      <c r="AS23" s="5">
        <v>2647.33</v>
      </c>
      <c r="AT23" s="5">
        <v>3135.82</v>
      </c>
      <c r="AU23" s="5">
        <v>2703.14</v>
      </c>
      <c r="AV23" s="5">
        <v>288.55</v>
      </c>
      <c r="AW23" s="5">
        <v>705.91</v>
      </c>
      <c r="AX23" s="5">
        <v>81.31</v>
      </c>
      <c r="AY23" s="5"/>
      <c r="AZ23" s="5">
        <v>20.97</v>
      </c>
      <c r="BA23" s="5">
        <v>42.62</v>
      </c>
      <c r="BB23" s="5">
        <v>71.97</v>
      </c>
      <c r="BC23" s="5">
        <v>18.96</v>
      </c>
      <c r="BD23" s="5">
        <v>23.36</v>
      </c>
      <c r="BE23" s="5">
        <v>1.22</v>
      </c>
      <c r="BF23" s="5"/>
      <c r="BG23" s="37">
        <v>0.792118851824291</v>
      </c>
      <c r="BH23" s="37">
        <v>2.1795150069114535</v>
      </c>
      <c r="BI23" s="37">
        <v>3.3092037228541886</v>
      </c>
      <c r="BJ23" s="37">
        <v>1.5004304513589963</v>
      </c>
      <c r="BK23" s="37"/>
      <c r="BM23" s="11" t="s">
        <v>131</v>
      </c>
      <c r="BN23" s="6">
        <v>6574.26</v>
      </c>
      <c r="BO23" s="6">
        <v>1033.49</v>
      </c>
      <c r="BP23" s="5"/>
      <c r="BQ23" s="14">
        <v>15.720248362553352</v>
      </c>
      <c r="BS23" s="11" t="s">
        <v>131</v>
      </c>
      <c r="BT23" s="5">
        <v>2681.85</v>
      </c>
      <c r="BU23" s="5">
        <v>353.83</v>
      </c>
      <c r="BV23" s="5"/>
      <c r="BW23" s="14">
        <v>13.193504483845105</v>
      </c>
      <c r="BY23" s="11" t="s">
        <v>131</v>
      </c>
      <c r="BZ23" s="5">
        <v>1267.58</v>
      </c>
      <c r="CA23" s="5">
        <v>20.52</v>
      </c>
      <c r="CB23" s="5">
        <v>1432.17</v>
      </c>
      <c r="CC23" s="5">
        <v>10.77</v>
      </c>
      <c r="CD23" s="5"/>
      <c r="CE23" s="14">
        <v>1.6188327363953359</v>
      </c>
      <c r="CF23" s="14">
        <v>0.7520056976476256</v>
      </c>
      <c r="CH23" s="11" t="s">
        <v>131</v>
      </c>
      <c r="CI23" s="5">
        <v>3174.08</v>
      </c>
      <c r="CJ23" s="5">
        <v>111.54</v>
      </c>
      <c r="CK23" s="5">
        <v>431.71</v>
      </c>
      <c r="CL23" s="5"/>
      <c r="CM23" s="14">
        <v>3.514089121887287</v>
      </c>
      <c r="CN23" s="14">
        <v>13.601106462344994</v>
      </c>
      <c r="CP23" s="11" t="s">
        <v>131</v>
      </c>
      <c r="CQ23" s="5">
        <v>1199.33</v>
      </c>
      <c r="CR23" s="5">
        <v>424.92</v>
      </c>
      <c r="CS23" s="5">
        <v>83.35</v>
      </c>
      <c r="CT23" s="5"/>
      <c r="CU23" s="14">
        <v>35.42978162807568</v>
      </c>
      <c r="CV23" s="14">
        <v>6.949713590087798</v>
      </c>
      <c r="CX23" s="11" t="s">
        <v>131</v>
      </c>
      <c r="CY23" s="5">
        <v>3921.68</v>
      </c>
      <c r="CZ23" s="5">
        <v>37.94</v>
      </c>
      <c r="DA23" s="5"/>
      <c r="DB23" s="14">
        <v>0.9674425246323004</v>
      </c>
      <c r="DD23" s="11" t="s">
        <v>131</v>
      </c>
      <c r="DE23" s="5">
        <v>1882.45</v>
      </c>
      <c r="DF23" s="5">
        <v>32.96</v>
      </c>
      <c r="DG23" s="5">
        <v>149.45</v>
      </c>
      <c r="DH23" s="5"/>
      <c r="DI23" s="5">
        <v>2002.14</v>
      </c>
      <c r="DJ23" s="5">
        <v>125.77</v>
      </c>
      <c r="DK23" s="5">
        <v>264.01</v>
      </c>
      <c r="DL23" s="5"/>
      <c r="DM23" s="14">
        <f>((DJ23+DF23)/($DI23+$DE23))*100</f>
        <v>4.086145513426127</v>
      </c>
      <c r="DN23" s="14">
        <f>((DK23+DG23)/($DI23+$DE23))*100</f>
        <v>10.643594304675654</v>
      </c>
      <c r="DO23" s="14"/>
      <c r="DP23" s="14"/>
      <c r="DQ23" s="14"/>
      <c r="DS23" s="11" t="s">
        <v>131</v>
      </c>
      <c r="DT23" s="6">
        <v>6574.26</v>
      </c>
      <c r="DU23" s="5">
        <v>1616.49</v>
      </c>
      <c r="DV23" s="5"/>
      <c r="DW23" s="14">
        <v>24.588166576922728</v>
      </c>
    </row>
    <row r="24" spans="1:127" ht="12.75">
      <c r="A24" s="12" t="s">
        <v>139</v>
      </c>
      <c r="B24" s="6">
        <v>119872</v>
      </c>
      <c r="C24" s="6">
        <v>32798</v>
      </c>
      <c r="D24" s="6">
        <v>7652</v>
      </c>
      <c r="E24" s="6">
        <v>9912</v>
      </c>
      <c r="F24" s="6">
        <v>10984</v>
      </c>
      <c r="G24" s="6">
        <v>11357</v>
      </c>
      <c r="H24" s="6">
        <v>9605</v>
      </c>
      <c r="I24" s="6">
        <v>8500</v>
      </c>
      <c r="J24" s="6">
        <v>6306</v>
      </c>
      <c r="K24" s="6">
        <v>5395</v>
      </c>
      <c r="L24" s="6">
        <v>3989</v>
      </c>
      <c r="M24" s="6">
        <v>3962</v>
      </c>
      <c r="N24" s="6">
        <v>5712</v>
      </c>
      <c r="O24" s="6">
        <v>1797</v>
      </c>
      <c r="P24" s="6">
        <v>1198</v>
      </c>
      <c r="Q24" s="6">
        <v>524</v>
      </c>
      <c r="R24" s="6">
        <v>181</v>
      </c>
      <c r="T24" s="12" t="s">
        <v>139</v>
      </c>
      <c r="U24" s="6">
        <v>56245</v>
      </c>
      <c r="V24" s="6">
        <v>2732</v>
      </c>
      <c r="W24" s="8"/>
      <c r="X24" s="14">
        <v>4.857320650724509</v>
      </c>
      <c r="Z24" s="12" t="s">
        <v>139</v>
      </c>
      <c r="AA24" s="8">
        <v>213180</v>
      </c>
      <c r="AB24" s="8">
        <v>24928</v>
      </c>
      <c r="AC24" s="8">
        <v>11841</v>
      </c>
      <c r="AD24" s="8"/>
      <c r="AE24" s="14">
        <v>11.693404634581105</v>
      </c>
      <c r="AF24" s="14">
        <v>5.554461018857304</v>
      </c>
      <c r="AH24" s="12" t="s">
        <v>139</v>
      </c>
      <c r="AI24" s="6">
        <v>242196</v>
      </c>
      <c r="AJ24" s="6">
        <v>15129</v>
      </c>
      <c r="AK24" s="6">
        <v>41231</v>
      </c>
      <c r="AL24" s="6">
        <v>101</v>
      </c>
      <c r="AM24" s="8"/>
      <c r="AN24" s="14">
        <v>6.246593667938364</v>
      </c>
      <c r="AO24" s="14">
        <v>17.02381542222002</v>
      </c>
      <c r="AP24" s="14">
        <v>0.041701762209119884</v>
      </c>
      <c r="AR24" s="24" t="s">
        <v>139</v>
      </c>
      <c r="AS24" s="7">
        <v>63800</v>
      </c>
      <c r="AT24" s="7">
        <v>80964</v>
      </c>
      <c r="AU24" s="7">
        <v>68416</v>
      </c>
      <c r="AV24" s="7">
        <v>8019</v>
      </c>
      <c r="AW24" s="7">
        <v>18923</v>
      </c>
      <c r="AX24" s="7">
        <v>2074</v>
      </c>
      <c r="AY24" s="7"/>
      <c r="AZ24" s="7">
        <v>323</v>
      </c>
      <c r="BA24" s="7">
        <v>835</v>
      </c>
      <c r="BB24" s="7">
        <v>2347</v>
      </c>
      <c r="BC24" s="7">
        <v>469</v>
      </c>
      <c r="BD24" s="7">
        <v>830</v>
      </c>
      <c r="BE24" s="7">
        <v>85</v>
      </c>
      <c r="BF24" s="5"/>
      <c r="BG24" s="37">
        <v>0.5062695924764891</v>
      </c>
      <c r="BH24" s="37">
        <v>2.3195827165356833</v>
      </c>
      <c r="BI24" s="37">
        <v>4.386196691856472</v>
      </c>
      <c r="BJ24" s="37">
        <v>4.098360655737705</v>
      </c>
      <c r="BK24" s="37"/>
      <c r="BM24" s="12" t="s">
        <v>139</v>
      </c>
      <c r="BN24" s="6">
        <v>170268</v>
      </c>
      <c r="BO24" s="6">
        <v>26486</v>
      </c>
      <c r="BP24" s="8"/>
      <c r="BQ24" s="14">
        <v>15.555477247633142</v>
      </c>
      <c r="BS24" s="12" t="s">
        <v>139</v>
      </c>
      <c r="BT24" s="6">
        <v>69671</v>
      </c>
      <c r="BU24" s="6">
        <v>9010</v>
      </c>
      <c r="BV24" s="8"/>
      <c r="BW24" s="14">
        <v>12.932209958232264</v>
      </c>
      <c r="BY24" s="12" t="s">
        <v>139</v>
      </c>
      <c r="BZ24" s="6">
        <v>33795</v>
      </c>
      <c r="CA24" s="6">
        <v>460</v>
      </c>
      <c r="CB24" s="6">
        <v>34845</v>
      </c>
      <c r="CC24" s="6">
        <v>410</v>
      </c>
      <c r="CD24" s="8"/>
      <c r="CE24" s="14">
        <v>1.3611480988311881</v>
      </c>
      <c r="CF24" s="14">
        <v>1.1766394030707419</v>
      </c>
      <c r="CH24" s="12" t="s">
        <v>139</v>
      </c>
      <c r="CI24" s="6">
        <v>81510</v>
      </c>
      <c r="CJ24" s="6">
        <v>2210</v>
      </c>
      <c r="CK24" s="6">
        <v>10317</v>
      </c>
      <c r="CL24" s="8"/>
      <c r="CM24" s="14">
        <v>2.711323763955343</v>
      </c>
      <c r="CN24" s="14">
        <v>12.657342657342657</v>
      </c>
      <c r="CP24" s="12" t="s">
        <v>139</v>
      </c>
      <c r="CQ24" s="6">
        <v>35743</v>
      </c>
      <c r="CR24" s="6">
        <v>11024</v>
      </c>
      <c r="CS24" s="6">
        <v>2877</v>
      </c>
      <c r="CT24" s="8"/>
      <c r="CU24" s="14">
        <v>30.84240270822259</v>
      </c>
      <c r="CV24" s="14">
        <v>8.049128500685448</v>
      </c>
      <c r="CX24" s="12" t="s">
        <v>139</v>
      </c>
      <c r="CY24" s="6">
        <v>93390</v>
      </c>
      <c r="CZ24" s="6">
        <v>1800</v>
      </c>
      <c r="DA24" s="8"/>
      <c r="DB24" s="14">
        <v>1.9274012206874396</v>
      </c>
      <c r="DD24" s="12" t="s">
        <v>139</v>
      </c>
      <c r="DE24" s="6">
        <v>53546</v>
      </c>
      <c r="DF24" s="6">
        <v>2133</v>
      </c>
      <c r="DG24" s="6">
        <v>6117</v>
      </c>
      <c r="DH24" s="6"/>
      <c r="DI24" s="6">
        <v>38170</v>
      </c>
      <c r="DJ24" s="6">
        <v>2484</v>
      </c>
      <c r="DK24" s="6">
        <v>4858</v>
      </c>
      <c r="DL24" s="8"/>
      <c r="DM24" s="14">
        <f>((DJ24+DF24)/($DI24+$DE24))*100</f>
        <v>5.034018055737276</v>
      </c>
      <c r="DN24" s="14">
        <f>((DK24+DG24)/($DI24+$DE24))*100</f>
        <v>11.96628723450652</v>
      </c>
      <c r="DO24" s="14"/>
      <c r="DP24" s="14"/>
      <c r="DQ24" s="14"/>
      <c r="DS24" s="12" t="s">
        <v>139</v>
      </c>
      <c r="DT24" s="6">
        <v>170268</v>
      </c>
      <c r="DU24" s="6">
        <v>37828</v>
      </c>
      <c r="DV24" s="8"/>
      <c r="DW24" s="14">
        <v>22.216740667653344</v>
      </c>
    </row>
    <row r="25" spans="1:127" ht="12.75">
      <c r="A25" s="11"/>
      <c r="T25" s="11"/>
      <c r="U25" s="5"/>
      <c r="V25" s="5"/>
      <c r="W25" s="5"/>
      <c r="X25" s="14"/>
      <c r="Z25" s="11"/>
      <c r="AA25" s="5"/>
      <c r="AB25" s="5"/>
      <c r="AC25" s="5"/>
      <c r="AD25" s="5"/>
      <c r="AE25" s="14"/>
      <c r="AF25" s="14"/>
      <c r="AH25" s="11"/>
      <c r="AI25" s="43"/>
      <c r="AJ25" s="43"/>
      <c r="AK25" s="43"/>
      <c r="AL25" s="43"/>
      <c r="AM25" s="5"/>
      <c r="AN25" s="14"/>
      <c r="AO25" s="14"/>
      <c r="AP25" s="14"/>
      <c r="AR25" s="36"/>
      <c r="AS25" s="5"/>
      <c r="AT25" s="5"/>
      <c r="AU25" s="5"/>
      <c r="AV25" s="5"/>
      <c r="AW25" s="5"/>
      <c r="AX25" s="5"/>
      <c r="AY25" s="5"/>
      <c r="AZ25" s="5"/>
      <c r="BA25" s="5"/>
      <c r="BB25" s="5"/>
      <c r="BC25" s="5"/>
      <c r="BD25" s="5"/>
      <c r="BE25" s="5"/>
      <c r="BF25" s="5"/>
      <c r="BG25" s="37"/>
      <c r="BH25" s="37"/>
      <c r="BI25" s="37"/>
      <c r="BJ25" s="37"/>
      <c r="BK25" s="37"/>
      <c r="BM25" s="11"/>
      <c r="BN25" s="5"/>
      <c r="BO25" s="5"/>
      <c r="BP25" s="5"/>
      <c r="BQ25" s="14"/>
      <c r="BS25" s="11"/>
      <c r="BT25" s="5"/>
      <c r="BU25" s="5"/>
      <c r="BV25" s="5"/>
      <c r="BW25" s="14"/>
      <c r="BY25" s="11"/>
      <c r="BZ25" s="43"/>
      <c r="CA25" s="43"/>
      <c r="CB25" s="43"/>
      <c r="CC25" s="43"/>
      <c r="CD25" s="5"/>
      <c r="CE25" s="14"/>
      <c r="CF25" s="14"/>
      <c r="CH25" s="11"/>
      <c r="CI25" s="5"/>
      <c r="CJ25" s="5"/>
      <c r="CK25" s="5"/>
      <c r="CL25" s="5"/>
      <c r="CM25" s="14"/>
      <c r="CN25" s="14"/>
      <c r="CP25" s="11"/>
      <c r="CQ25" s="5"/>
      <c r="CR25" s="5"/>
      <c r="CS25" s="5"/>
      <c r="CT25" s="5"/>
      <c r="CU25" s="14"/>
      <c r="CV25" s="14"/>
      <c r="CX25" s="11"/>
      <c r="CY25" s="5"/>
      <c r="CZ25" s="5"/>
      <c r="DA25" s="5"/>
      <c r="DB25" s="14"/>
      <c r="DD25" s="11"/>
      <c r="DE25" s="5"/>
      <c r="DF25" s="5"/>
      <c r="DG25" s="5"/>
      <c r="DH25" s="5"/>
      <c r="DI25" s="5"/>
      <c r="DJ25" s="5"/>
      <c r="DK25" s="5"/>
      <c r="DL25" s="5"/>
      <c r="DM25" s="14"/>
      <c r="DN25" s="14"/>
      <c r="DO25" s="14"/>
      <c r="DP25" s="14"/>
      <c r="DQ25" s="14"/>
      <c r="DS25" s="11"/>
      <c r="DT25" s="5"/>
      <c r="DU25" s="5"/>
      <c r="DV25" s="5"/>
      <c r="DW25" s="14"/>
    </row>
    <row r="26" spans="1:127" ht="12.75">
      <c r="A26" s="11" t="s">
        <v>132</v>
      </c>
      <c r="B26" s="6">
        <v>3582.6</v>
      </c>
      <c r="C26" s="6">
        <v>1016</v>
      </c>
      <c r="D26" s="6">
        <v>245.55</v>
      </c>
      <c r="E26" s="6">
        <v>260.49</v>
      </c>
      <c r="F26" s="6">
        <v>246.57</v>
      </c>
      <c r="G26" s="6">
        <v>327.91</v>
      </c>
      <c r="H26" s="6">
        <v>323.47</v>
      </c>
      <c r="I26" s="6">
        <v>291.86</v>
      </c>
      <c r="J26" s="6">
        <v>206.51</v>
      </c>
      <c r="K26" s="6">
        <v>143.17</v>
      </c>
      <c r="L26" s="6">
        <v>128.58</v>
      </c>
      <c r="M26" s="6">
        <v>119.98</v>
      </c>
      <c r="N26" s="6">
        <v>181.59</v>
      </c>
      <c r="O26" s="6">
        <v>56.63</v>
      </c>
      <c r="P26" s="6">
        <v>19.41</v>
      </c>
      <c r="Q26" s="6">
        <v>14.88</v>
      </c>
      <c r="R26" s="6">
        <v>0</v>
      </c>
      <c r="T26" s="11" t="s">
        <v>132</v>
      </c>
      <c r="U26" s="5">
        <v>1810.35</v>
      </c>
      <c r="V26" s="5">
        <v>225.31</v>
      </c>
      <c r="W26" s="5"/>
      <c r="X26" s="14">
        <v>12.445659679067585</v>
      </c>
      <c r="Z26" s="11" t="s">
        <v>132</v>
      </c>
      <c r="AA26" s="5">
        <v>6604.71</v>
      </c>
      <c r="AB26" s="5">
        <v>689.79</v>
      </c>
      <c r="AC26" s="5">
        <v>287.09</v>
      </c>
      <c r="AD26" s="5"/>
      <c r="AE26" s="14">
        <v>10.443910482065071</v>
      </c>
      <c r="AF26" s="14">
        <v>4.346746488490789</v>
      </c>
      <c r="AH26" s="11" t="s">
        <v>132</v>
      </c>
      <c r="AI26" s="5">
        <v>7482.82</v>
      </c>
      <c r="AJ26" s="5">
        <v>160.49</v>
      </c>
      <c r="AK26" s="5">
        <v>1166.09</v>
      </c>
      <c r="AL26" s="5">
        <v>0</v>
      </c>
      <c r="AM26" s="5"/>
      <c r="AN26" s="14">
        <v>2.144779641899712</v>
      </c>
      <c r="AO26" s="14">
        <v>15.583563415931426</v>
      </c>
      <c r="AP26" s="14">
        <v>0</v>
      </c>
      <c r="AR26" s="36" t="s">
        <v>132</v>
      </c>
      <c r="AS26" s="5">
        <v>2057.72</v>
      </c>
      <c r="AT26" s="5">
        <v>2303.17</v>
      </c>
      <c r="AU26" s="5">
        <v>2274.94</v>
      </c>
      <c r="AV26" s="5">
        <v>240.41</v>
      </c>
      <c r="AW26" s="5">
        <v>578.99</v>
      </c>
      <c r="AX26" s="5">
        <v>35.25</v>
      </c>
      <c r="AY26" s="5"/>
      <c r="AZ26" s="5">
        <v>3</v>
      </c>
      <c r="BA26" s="5">
        <v>16.82</v>
      </c>
      <c r="BB26" s="5">
        <v>62.05</v>
      </c>
      <c r="BC26" s="5">
        <v>0</v>
      </c>
      <c r="BD26" s="5">
        <v>22.37</v>
      </c>
      <c r="BE26" s="5">
        <v>0</v>
      </c>
      <c r="BF26" s="5"/>
      <c r="BG26" s="37">
        <v>0.1457924304570107</v>
      </c>
      <c r="BH26" s="37">
        <v>1.636809642794883</v>
      </c>
      <c r="BI26" s="37">
        <v>3.863624587644001</v>
      </c>
      <c r="BJ26" s="37">
        <v>0</v>
      </c>
      <c r="BK26" s="37"/>
      <c r="BM26" s="11" t="s">
        <v>132</v>
      </c>
      <c r="BN26" s="6">
        <v>5193.95</v>
      </c>
      <c r="BO26" s="6">
        <v>767.52</v>
      </c>
      <c r="BP26" s="5"/>
      <c r="BQ26" s="14">
        <v>14.777192695347471</v>
      </c>
      <c r="BS26" s="11" t="s">
        <v>132</v>
      </c>
      <c r="BT26" s="5">
        <v>2111.85</v>
      </c>
      <c r="BU26" s="5">
        <v>274.56</v>
      </c>
      <c r="BV26" s="5"/>
      <c r="BW26" s="14">
        <v>13.000923361034165</v>
      </c>
      <c r="BY26" s="11" t="s">
        <v>132</v>
      </c>
      <c r="BZ26" s="5">
        <v>1079.84</v>
      </c>
      <c r="CA26" s="5">
        <v>9.81</v>
      </c>
      <c r="CB26" s="5">
        <v>1207.15</v>
      </c>
      <c r="CC26" s="5">
        <v>15</v>
      </c>
      <c r="CD26" s="5"/>
      <c r="CE26" s="14">
        <v>0.9084679211735072</v>
      </c>
      <c r="CF26" s="14">
        <v>1.242596197655635</v>
      </c>
      <c r="CH26" s="11" t="s">
        <v>132</v>
      </c>
      <c r="CI26" s="5">
        <v>2328.39</v>
      </c>
      <c r="CJ26" s="5">
        <v>65.2</v>
      </c>
      <c r="CK26" s="5">
        <v>257.43</v>
      </c>
      <c r="CL26" s="5"/>
      <c r="CM26" s="14">
        <v>2.8002181765082312</v>
      </c>
      <c r="CN26" s="14">
        <v>11.056137502737945</v>
      </c>
      <c r="CP26" s="11" t="s">
        <v>132</v>
      </c>
      <c r="CQ26" s="5">
        <v>1006.29</v>
      </c>
      <c r="CR26" s="5">
        <v>271.76</v>
      </c>
      <c r="CS26" s="5">
        <v>95.96</v>
      </c>
      <c r="CT26" s="5"/>
      <c r="CU26" s="14">
        <v>27.00613143328464</v>
      </c>
      <c r="CV26" s="14">
        <v>9.53601844398732</v>
      </c>
      <c r="CX26" s="11" t="s">
        <v>132</v>
      </c>
      <c r="CY26" s="5">
        <v>2918.1</v>
      </c>
      <c r="CZ26" s="5">
        <v>34.09</v>
      </c>
      <c r="DA26" s="5"/>
      <c r="DB26" s="14">
        <v>1.1682259004146536</v>
      </c>
      <c r="DD26" s="11" t="s">
        <v>132</v>
      </c>
      <c r="DE26" s="5">
        <v>89.03</v>
      </c>
      <c r="DF26" s="5">
        <v>0</v>
      </c>
      <c r="DG26" s="5">
        <v>6</v>
      </c>
      <c r="DH26" s="5"/>
      <c r="DI26" s="5">
        <v>2805.63</v>
      </c>
      <c r="DJ26" s="5">
        <v>224.09</v>
      </c>
      <c r="DK26" s="5">
        <v>460.19</v>
      </c>
      <c r="DL26" s="5"/>
      <c r="DM26" s="14">
        <f>((DJ26+DF26)/($DI26+$DE26))*100</f>
        <v>7.74149641063199</v>
      </c>
      <c r="DN26" s="14">
        <f>((DK26+DG26)/($DI26+$DE26))*100</f>
        <v>16.10517297368257</v>
      </c>
      <c r="DO26" s="14"/>
      <c r="DP26" s="14"/>
      <c r="DQ26" s="14"/>
      <c r="DS26" s="11" t="s">
        <v>132</v>
      </c>
      <c r="DT26" s="6">
        <v>5193.95</v>
      </c>
      <c r="DU26" s="5">
        <v>1458.35</v>
      </c>
      <c r="DV26" s="5"/>
      <c r="DW26" s="14">
        <v>28.077859817672486</v>
      </c>
    </row>
    <row r="27" spans="1:127" ht="12.75">
      <c r="A27" s="12" t="s">
        <v>140</v>
      </c>
      <c r="B27" s="6">
        <v>119817</v>
      </c>
      <c r="C27" s="6">
        <v>25108</v>
      </c>
      <c r="D27" s="6">
        <v>5488</v>
      </c>
      <c r="E27" s="6">
        <v>11015</v>
      </c>
      <c r="F27" s="6">
        <v>12661</v>
      </c>
      <c r="G27" s="6">
        <v>13242</v>
      </c>
      <c r="H27" s="6">
        <v>12332</v>
      </c>
      <c r="I27" s="6">
        <v>9160</v>
      </c>
      <c r="J27" s="6">
        <v>6486</v>
      </c>
      <c r="K27" s="6">
        <v>5462</v>
      </c>
      <c r="L27" s="6">
        <v>4165</v>
      </c>
      <c r="M27" s="6">
        <v>3991</v>
      </c>
      <c r="N27" s="6">
        <v>6424</v>
      </c>
      <c r="O27" s="6">
        <v>2308</v>
      </c>
      <c r="P27" s="6">
        <v>1206</v>
      </c>
      <c r="Q27" s="6">
        <v>569</v>
      </c>
      <c r="R27" s="6">
        <v>200</v>
      </c>
      <c r="T27" s="12" t="s">
        <v>140</v>
      </c>
      <c r="U27" s="6">
        <v>70060</v>
      </c>
      <c r="V27" s="6">
        <v>4393</v>
      </c>
      <c r="W27" s="8"/>
      <c r="X27" s="14">
        <v>6.27033970882101</v>
      </c>
      <c r="Z27" s="12" t="s">
        <v>140</v>
      </c>
      <c r="AA27" s="8">
        <v>206600</v>
      </c>
      <c r="AB27" s="8">
        <v>21221</v>
      </c>
      <c r="AC27" s="8">
        <v>9186</v>
      </c>
      <c r="AD27" s="8"/>
      <c r="AE27" s="14">
        <v>10.271539206195547</v>
      </c>
      <c r="AF27" s="14">
        <v>4.446272991287512</v>
      </c>
      <c r="AH27" s="12" t="s">
        <v>140</v>
      </c>
      <c r="AI27" s="6">
        <v>239510</v>
      </c>
      <c r="AJ27" s="6">
        <v>13299</v>
      </c>
      <c r="AK27" s="6">
        <v>37161</v>
      </c>
      <c r="AL27" s="6">
        <v>93</v>
      </c>
      <c r="AM27" s="8"/>
      <c r="AN27" s="14">
        <v>5.552586530833786</v>
      </c>
      <c r="AO27" s="14">
        <v>15.515427330800385</v>
      </c>
      <c r="AP27" s="14">
        <v>0.0388292764393971</v>
      </c>
      <c r="AR27" s="24" t="s">
        <v>140</v>
      </c>
      <c r="AS27" s="7">
        <v>49622</v>
      </c>
      <c r="AT27" s="7">
        <v>81814</v>
      </c>
      <c r="AU27" s="7">
        <v>75164</v>
      </c>
      <c r="AV27" s="7">
        <v>8268</v>
      </c>
      <c r="AW27" s="7">
        <v>22175</v>
      </c>
      <c r="AX27" s="7">
        <v>2469</v>
      </c>
      <c r="AY27" s="7"/>
      <c r="AZ27" s="7">
        <v>182</v>
      </c>
      <c r="BA27" s="7">
        <v>625</v>
      </c>
      <c r="BB27" s="7">
        <v>1721</v>
      </c>
      <c r="BC27" s="7">
        <v>314</v>
      </c>
      <c r="BD27" s="7">
        <v>774</v>
      </c>
      <c r="BE27" s="7">
        <v>94</v>
      </c>
      <c r="BF27" s="5"/>
      <c r="BG27" s="37">
        <v>0.36677280238603843</v>
      </c>
      <c r="BH27" s="37">
        <v>1.609721264054803</v>
      </c>
      <c r="BI27" s="37">
        <v>3.4904171364148815</v>
      </c>
      <c r="BJ27" s="37">
        <v>3.8072093965168086</v>
      </c>
      <c r="BK27" s="37"/>
      <c r="BM27" s="12" t="s">
        <v>140</v>
      </c>
      <c r="BN27" s="6">
        <v>183489</v>
      </c>
      <c r="BO27" s="6">
        <v>22084</v>
      </c>
      <c r="BP27" s="8"/>
      <c r="BQ27" s="14">
        <v>12.035598864237093</v>
      </c>
      <c r="BS27" s="12" t="s">
        <v>140</v>
      </c>
      <c r="BT27" s="6">
        <v>59205</v>
      </c>
      <c r="BU27" s="6">
        <v>7062</v>
      </c>
      <c r="BV27" s="8"/>
      <c r="BW27" s="14">
        <v>11.928046617684316</v>
      </c>
      <c r="BY27" s="12" t="s">
        <v>140</v>
      </c>
      <c r="BZ27" s="6">
        <v>37605</v>
      </c>
      <c r="CA27" s="6">
        <v>379</v>
      </c>
      <c r="CB27" s="6">
        <v>37968</v>
      </c>
      <c r="CC27" s="6">
        <v>427</v>
      </c>
      <c r="CD27" s="8"/>
      <c r="CE27" s="14">
        <v>1.0078447015024596</v>
      </c>
      <c r="CF27" s="14">
        <v>1.1246312684365782</v>
      </c>
      <c r="CH27" s="12" t="s">
        <v>140</v>
      </c>
      <c r="CI27" s="6">
        <v>85953</v>
      </c>
      <c r="CJ27" s="6">
        <v>1538</v>
      </c>
      <c r="CK27" s="6">
        <v>5970</v>
      </c>
      <c r="CL27" s="8"/>
      <c r="CM27" s="14">
        <v>1.7893499936011543</v>
      </c>
      <c r="CN27" s="14">
        <v>6.945656347073401</v>
      </c>
      <c r="CP27" s="12" t="s">
        <v>140</v>
      </c>
      <c r="CQ27" s="6">
        <v>33171</v>
      </c>
      <c r="CR27" s="6">
        <v>11279</v>
      </c>
      <c r="CS27" s="6">
        <v>2164</v>
      </c>
      <c r="CT27" s="8"/>
      <c r="CU27" s="14">
        <v>34.002592626089054</v>
      </c>
      <c r="CV27" s="14">
        <v>6.523770763618823</v>
      </c>
      <c r="CX27" s="12" t="s">
        <v>140</v>
      </c>
      <c r="CY27" s="6">
        <v>107119</v>
      </c>
      <c r="CZ27" s="6">
        <v>1324</v>
      </c>
      <c r="DA27" s="8"/>
      <c r="DB27" s="14">
        <v>1.2360085512374088</v>
      </c>
      <c r="DD27" s="12" t="s">
        <v>140</v>
      </c>
      <c r="DE27" s="6">
        <v>27252</v>
      </c>
      <c r="DF27" s="6">
        <v>348</v>
      </c>
      <c r="DG27" s="6">
        <v>1144</v>
      </c>
      <c r="DH27" s="6"/>
      <c r="DI27" s="6">
        <v>78422</v>
      </c>
      <c r="DJ27" s="6">
        <v>3311</v>
      </c>
      <c r="DK27" s="6">
        <v>6881</v>
      </c>
      <c r="DL27" s="8"/>
      <c r="DM27" s="14">
        <f>((DJ27+DF27)/($DI27+$DE27))*100</f>
        <v>3.462535723072847</v>
      </c>
      <c r="DN27" s="14">
        <f>((DK27+DG27)/($DI27+$DE27))*100</f>
        <v>7.594110187936484</v>
      </c>
      <c r="DO27" s="14"/>
      <c r="DP27" s="14"/>
      <c r="DQ27" s="14"/>
      <c r="DS27" s="12" t="s">
        <v>140</v>
      </c>
      <c r="DT27" s="6">
        <v>183489</v>
      </c>
      <c r="DU27" s="6">
        <v>38365</v>
      </c>
      <c r="DV27" s="8"/>
      <c r="DW27" s="14">
        <v>20.908610325414603</v>
      </c>
    </row>
    <row r="28" spans="1:127" ht="12.75">
      <c r="A28" s="11"/>
      <c r="T28" s="11"/>
      <c r="U28" s="5"/>
      <c r="V28" s="5"/>
      <c r="W28" s="5"/>
      <c r="X28" s="14"/>
      <c r="Z28" s="11"/>
      <c r="AA28" s="5"/>
      <c r="AB28" s="5"/>
      <c r="AC28" s="5"/>
      <c r="AD28" s="5"/>
      <c r="AE28" s="14"/>
      <c r="AF28" s="14"/>
      <c r="AH28" s="11"/>
      <c r="AI28" s="43"/>
      <c r="AJ28" s="43"/>
      <c r="AK28" s="43"/>
      <c r="AL28" s="43"/>
      <c r="AM28" s="5"/>
      <c r="AN28" s="14"/>
      <c r="AO28" s="14"/>
      <c r="AP28" s="14"/>
      <c r="AR28" s="36"/>
      <c r="AS28" s="5"/>
      <c r="AT28" s="5"/>
      <c r="AU28" s="5"/>
      <c r="AV28" s="5"/>
      <c r="AW28" s="5"/>
      <c r="AX28" s="5"/>
      <c r="AY28" s="5"/>
      <c r="AZ28" s="5"/>
      <c r="BA28" s="5"/>
      <c r="BB28" s="5"/>
      <c r="BC28" s="5"/>
      <c r="BD28" s="5"/>
      <c r="BE28" s="5"/>
      <c r="BF28" s="5"/>
      <c r="BG28" s="37"/>
      <c r="BH28" s="37"/>
      <c r="BI28" s="37"/>
      <c r="BJ28" s="37"/>
      <c r="BK28" s="37"/>
      <c r="BM28" s="11"/>
      <c r="BN28" s="5"/>
      <c r="BO28" s="5"/>
      <c r="BP28" s="5"/>
      <c r="BQ28" s="14"/>
      <c r="BS28" s="11"/>
      <c r="BT28" s="5"/>
      <c r="BU28" s="5"/>
      <c r="BV28" s="5"/>
      <c r="BW28" s="14"/>
      <c r="BY28" s="11"/>
      <c r="BZ28" s="43"/>
      <c r="CA28" s="43"/>
      <c r="CB28" s="43"/>
      <c r="CC28" s="43"/>
      <c r="CD28" s="5"/>
      <c r="CE28" s="14"/>
      <c r="CF28" s="14"/>
      <c r="CH28" s="11"/>
      <c r="CI28" s="5"/>
      <c r="CJ28" s="5"/>
      <c r="CK28" s="5"/>
      <c r="CL28" s="5"/>
      <c r="CM28" s="14"/>
      <c r="CN28" s="14"/>
      <c r="CP28" s="11"/>
      <c r="CQ28" s="5"/>
      <c r="CR28" s="5"/>
      <c r="CS28" s="5"/>
      <c r="CT28" s="5"/>
      <c r="CU28" s="14"/>
      <c r="CV28" s="14"/>
      <c r="CX28" s="11"/>
      <c r="CY28" s="5"/>
      <c r="CZ28" s="5"/>
      <c r="DA28" s="5"/>
      <c r="DB28" s="14"/>
      <c r="DD28" s="11"/>
      <c r="DE28" s="5"/>
      <c r="DF28" s="5"/>
      <c r="DG28" s="5"/>
      <c r="DH28" s="5"/>
      <c r="DI28" s="5"/>
      <c r="DJ28" s="5"/>
      <c r="DK28" s="5"/>
      <c r="DL28" s="5"/>
      <c r="DM28" s="14"/>
      <c r="DN28" s="14"/>
      <c r="DO28" s="14"/>
      <c r="DP28" s="14"/>
      <c r="DQ28" s="14"/>
      <c r="DS28" s="11"/>
      <c r="DT28" s="5"/>
      <c r="DU28" s="5"/>
      <c r="DV28" s="5"/>
      <c r="DW28" s="14"/>
    </row>
    <row r="29" spans="1:127" ht="12.75">
      <c r="A29" s="11" t="s">
        <v>133</v>
      </c>
      <c r="B29" s="6">
        <v>3493.13</v>
      </c>
      <c r="C29" s="6">
        <v>1001.18</v>
      </c>
      <c r="D29" s="6">
        <v>235.91</v>
      </c>
      <c r="E29" s="6">
        <v>439.74</v>
      </c>
      <c r="F29" s="6">
        <v>348.58</v>
      </c>
      <c r="G29" s="6">
        <v>280.16</v>
      </c>
      <c r="H29" s="6">
        <v>246.04</v>
      </c>
      <c r="I29" s="6">
        <v>193.03</v>
      </c>
      <c r="J29" s="6">
        <v>121.65</v>
      </c>
      <c r="K29" s="6">
        <v>112.73</v>
      </c>
      <c r="L29" s="6">
        <v>76.17</v>
      </c>
      <c r="M29" s="6">
        <v>119.07</v>
      </c>
      <c r="N29" s="6">
        <v>192.08</v>
      </c>
      <c r="O29" s="6">
        <v>76.79</v>
      </c>
      <c r="P29" s="6">
        <v>27.98</v>
      </c>
      <c r="Q29" s="6">
        <v>21.03</v>
      </c>
      <c r="R29" s="6">
        <v>0.99</v>
      </c>
      <c r="T29" s="11" t="s">
        <v>133</v>
      </c>
      <c r="U29" s="5">
        <v>1247.87</v>
      </c>
      <c r="V29" s="5">
        <v>142.9</v>
      </c>
      <c r="W29" s="5"/>
      <c r="X29" s="14">
        <v>11.451513378797472</v>
      </c>
      <c r="Z29" s="11" t="s">
        <v>133</v>
      </c>
      <c r="AA29" s="5">
        <v>6005</v>
      </c>
      <c r="AB29" s="5">
        <v>712.3</v>
      </c>
      <c r="AC29" s="5">
        <v>369.03</v>
      </c>
      <c r="AD29" s="5"/>
      <c r="AE29" s="14">
        <v>11.861781848459616</v>
      </c>
      <c r="AF29" s="14">
        <v>6.145378850957535</v>
      </c>
      <c r="AH29" s="11" t="s">
        <v>133</v>
      </c>
      <c r="AI29" s="5">
        <v>6996.34</v>
      </c>
      <c r="AJ29" s="5">
        <v>193.26</v>
      </c>
      <c r="AK29" s="5">
        <v>1300.58</v>
      </c>
      <c r="AL29" s="5">
        <v>0</v>
      </c>
      <c r="AM29" s="5"/>
      <c r="AN29" s="14">
        <v>2.7623014318915318</v>
      </c>
      <c r="AO29" s="14">
        <v>18.58943390401267</v>
      </c>
      <c r="AP29" s="14">
        <v>0</v>
      </c>
      <c r="AR29" s="36" t="s">
        <v>133</v>
      </c>
      <c r="AS29" s="5">
        <v>2023.43</v>
      </c>
      <c r="AT29" s="5">
        <v>2599.44</v>
      </c>
      <c r="AU29" s="5">
        <v>1413.27</v>
      </c>
      <c r="AV29" s="5">
        <v>228.12</v>
      </c>
      <c r="AW29" s="5">
        <v>640.93</v>
      </c>
      <c r="AX29" s="5">
        <v>89.29</v>
      </c>
      <c r="AY29" s="5"/>
      <c r="AZ29" s="5">
        <v>18.03</v>
      </c>
      <c r="BA29" s="5">
        <v>39.25</v>
      </c>
      <c r="BB29" s="5">
        <v>140.4</v>
      </c>
      <c r="BC29" s="5">
        <v>35.91</v>
      </c>
      <c r="BD29" s="5">
        <v>61.37</v>
      </c>
      <c r="BE29" s="5">
        <v>6.99</v>
      </c>
      <c r="BF29" s="5"/>
      <c r="BG29" s="37">
        <v>0.8910612178330853</v>
      </c>
      <c r="BH29" s="37">
        <v>5.082967249335626</v>
      </c>
      <c r="BI29" s="37">
        <v>9.575148612172937</v>
      </c>
      <c r="BJ29" s="37">
        <v>7.82842423563669</v>
      </c>
      <c r="BK29" s="37"/>
      <c r="BM29" s="11" t="s">
        <v>133</v>
      </c>
      <c r="BN29" s="6">
        <v>4913.77</v>
      </c>
      <c r="BO29" s="6">
        <v>858.25</v>
      </c>
      <c r="BP29" s="5"/>
      <c r="BQ29" s="14">
        <v>17.46622247276531</v>
      </c>
      <c r="BS29" s="11" t="s">
        <v>133</v>
      </c>
      <c r="BT29" s="5">
        <v>2368.8</v>
      </c>
      <c r="BU29" s="5">
        <v>377.94</v>
      </c>
      <c r="BV29" s="5"/>
      <c r="BW29" s="14">
        <v>15.954913880445796</v>
      </c>
      <c r="BY29" s="11" t="s">
        <v>133</v>
      </c>
      <c r="BZ29" s="5">
        <v>764.25</v>
      </c>
      <c r="CA29" s="5">
        <v>21</v>
      </c>
      <c r="CB29" s="5">
        <v>636</v>
      </c>
      <c r="CC29" s="5">
        <v>6</v>
      </c>
      <c r="CD29" s="5"/>
      <c r="CE29" s="14">
        <v>2.747791952894995</v>
      </c>
      <c r="CF29" s="14">
        <v>0.9433962264150944</v>
      </c>
      <c r="CH29" s="11" t="s">
        <v>133</v>
      </c>
      <c r="CI29" s="5">
        <v>2892.6</v>
      </c>
      <c r="CJ29" s="5">
        <v>68.21</v>
      </c>
      <c r="CK29" s="5">
        <v>455.68</v>
      </c>
      <c r="CL29" s="5"/>
      <c r="CM29" s="14">
        <v>2.3580861508677313</v>
      </c>
      <c r="CN29" s="14">
        <v>15.753301528037062</v>
      </c>
      <c r="CP29" s="11" t="s">
        <v>133</v>
      </c>
      <c r="CQ29" s="5">
        <v>1526.57</v>
      </c>
      <c r="CR29" s="5">
        <v>313.28</v>
      </c>
      <c r="CS29" s="5">
        <v>78.11</v>
      </c>
      <c r="CT29" s="5"/>
      <c r="CU29" s="14">
        <v>20.521823434234918</v>
      </c>
      <c r="CV29" s="14">
        <v>5.1166995290094786</v>
      </c>
      <c r="CX29" s="11" t="s">
        <v>133</v>
      </c>
      <c r="CY29" s="5">
        <v>2426.34</v>
      </c>
      <c r="CZ29" s="5">
        <v>60.68</v>
      </c>
      <c r="DA29" s="5"/>
      <c r="DB29" s="14">
        <v>2.500886108294798</v>
      </c>
      <c r="DD29" s="11" t="s">
        <v>133</v>
      </c>
      <c r="DE29" s="5">
        <v>456.49</v>
      </c>
      <c r="DF29" s="5">
        <v>23.27</v>
      </c>
      <c r="DG29" s="5">
        <v>56.78</v>
      </c>
      <c r="DH29" s="5"/>
      <c r="DI29" s="5">
        <v>1940.42</v>
      </c>
      <c r="DJ29" s="5">
        <v>217.16</v>
      </c>
      <c r="DK29" s="5">
        <v>443.59</v>
      </c>
      <c r="DL29" s="5"/>
      <c r="DM29" s="14">
        <f>((DJ29+DF29)/($DI29+$DE29))*100</f>
        <v>10.030831362045301</v>
      </c>
      <c r="DN29" s="14">
        <f>((DK29+DG29)/($DI29+$DE29))*100</f>
        <v>20.875627370239183</v>
      </c>
      <c r="DO29" s="14"/>
      <c r="DP29" s="14"/>
      <c r="DQ29" s="14"/>
      <c r="DS29" s="11" t="s">
        <v>133</v>
      </c>
      <c r="DT29" s="6">
        <v>4913.77</v>
      </c>
      <c r="DU29" s="5">
        <v>1572.67</v>
      </c>
      <c r="DV29" s="5"/>
      <c r="DW29" s="14">
        <v>32.005364516450705</v>
      </c>
    </row>
    <row r="30" spans="1:127" ht="12.75">
      <c r="A30" s="12" t="s">
        <v>141</v>
      </c>
      <c r="B30" s="6">
        <v>98178</v>
      </c>
      <c r="C30" s="6">
        <v>22734</v>
      </c>
      <c r="D30" s="6">
        <v>5345</v>
      </c>
      <c r="E30" s="6">
        <v>9632</v>
      </c>
      <c r="F30" s="6">
        <v>12933</v>
      </c>
      <c r="G30" s="6">
        <v>10656</v>
      </c>
      <c r="H30" s="6">
        <v>8079</v>
      </c>
      <c r="I30" s="6">
        <v>6193</v>
      </c>
      <c r="J30" s="6">
        <v>4504</v>
      </c>
      <c r="K30" s="6">
        <v>3562</v>
      </c>
      <c r="L30" s="6">
        <v>2792</v>
      </c>
      <c r="M30" s="6">
        <v>3266</v>
      </c>
      <c r="N30" s="6">
        <v>5395</v>
      </c>
      <c r="O30" s="6">
        <v>1622</v>
      </c>
      <c r="P30" s="6">
        <v>996</v>
      </c>
      <c r="Q30" s="6">
        <v>349</v>
      </c>
      <c r="R30" s="6">
        <v>120</v>
      </c>
      <c r="T30" s="12" t="s">
        <v>141</v>
      </c>
      <c r="U30" s="6">
        <v>49042</v>
      </c>
      <c r="V30" s="6">
        <v>3990</v>
      </c>
      <c r="W30" s="8"/>
      <c r="X30" s="14">
        <v>8.135883528404225</v>
      </c>
      <c r="Z30" s="12" t="s">
        <v>141</v>
      </c>
      <c r="AA30" s="8">
        <v>169788</v>
      </c>
      <c r="AB30" s="8">
        <v>19688</v>
      </c>
      <c r="AC30" s="8">
        <v>9548</v>
      </c>
      <c r="AD30" s="8"/>
      <c r="AE30" s="14">
        <v>11.59563691191368</v>
      </c>
      <c r="AF30" s="14">
        <v>5.623483402831766</v>
      </c>
      <c r="AH30" s="12" t="s">
        <v>141</v>
      </c>
      <c r="AI30" s="6">
        <v>193984</v>
      </c>
      <c r="AJ30" s="6">
        <v>7722</v>
      </c>
      <c r="AK30" s="6">
        <v>33021</v>
      </c>
      <c r="AL30" s="6">
        <v>35</v>
      </c>
      <c r="AM30" s="8"/>
      <c r="AN30" s="14">
        <v>3.980740679643682</v>
      </c>
      <c r="AO30" s="14">
        <v>17.02253794127351</v>
      </c>
      <c r="AP30" s="14">
        <v>0.01804272517321016</v>
      </c>
      <c r="AR30" s="24" t="s">
        <v>141</v>
      </c>
      <c r="AS30" s="7">
        <v>44879</v>
      </c>
      <c r="AT30" s="7">
        <v>76897</v>
      </c>
      <c r="AU30" s="7">
        <v>48012</v>
      </c>
      <c r="AV30" s="7">
        <v>6306</v>
      </c>
      <c r="AW30" s="7">
        <v>16414</v>
      </c>
      <c r="AX30" s="7">
        <v>1480</v>
      </c>
      <c r="AY30" s="7"/>
      <c r="AZ30" s="7">
        <v>344</v>
      </c>
      <c r="BA30" s="7">
        <v>934</v>
      </c>
      <c r="BB30" s="7">
        <v>2546</v>
      </c>
      <c r="BC30" s="7">
        <v>658</v>
      </c>
      <c r="BD30" s="7">
        <v>1031</v>
      </c>
      <c r="BE30" s="7">
        <v>87</v>
      </c>
      <c r="BF30" s="5"/>
      <c r="BG30" s="37">
        <v>0.7665054925466254</v>
      </c>
      <c r="BH30" s="37">
        <v>3.153602865526045</v>
      </c>
      <c r="BI30" s="37">
        <v>6.281223345924211</v>
      </c>
      <c r="BJ30" s="37">
        <v>5.878378378378379</v>
      </c>
      <c r="BK30" s="37"/>
      <c r="BM30" s="12" t="s">
        <v>141</v>
      </c>
      <c r="BN30" s="6">
        <v>143429</v>
      </c>
      <c r="BO30" s="6">
        <v>22212</v>
      </c>
      <c r="BP30" s="8"/>
      <c r="BQ30" s="14">
        <v>15.486407909139713</v>
      </c>
      <c r="BS30" s="12" t="s">
        <v>141</v>
      </c>
      <c r="BT30" s="6">
        <v>57631</v>
      </c>
      <c r="BU30" s="6">
        <v>7929</v>
      </c>
      <c r="BV30" s="8"/>
      <c r="BW30" s="14">
        <v>13.758220402214086</v>
      </c>
      <c r="BY30" s="12" t="s">
        <v>141</v>
      </c>
      <c r="BZ30" s="6">
        <v>25130</v>
      </c>
      <c r="CA30" s="6">
        <v>290</v>
      </c>
      <c r="CB30" s="6">
        <v>23260</v>
      </c>
      <c r="CC30" s="6">
        <v>325</v>
      </c>
      <c r="CD30" s="8"/>
      <c r="CE30" s="14">
        <v>1.15399920413848</v>
      </c>
      <c r="CF30" s="14">
        <v>1.3972484952708513</v>
      </c>
      <c r="CH30" s="12" t="s">
        <v>141</v>
      </c>
      <c r="CI30" s="6">
        <v>78102</v>
      </c>
      <c r="CJ30" s="6">
        <v>1966</v>
      </c>
      <c r="CK30" s="6">
        <v>9545</v>
      </c>
      <c r="CL30" s="8"/>
      <c r="CM30" s="14">
        <v>2.5172210698829733</v>
      </c>
      <c r="CN30" s="14">
        <v>12.221197920667844</v>
      </c>
      <c r="CP30" s="12" t="s">
        <v>141</v>
      </c>
      <c r="CQ30" s="6">
        <v>31797</v>
      </c>
      <c r="CR30" s="6">
        <v>11258</v>
      </c>
      <c r="CS30" s="6">
        <v>2331</v>
      </c>
      <c r="CT30" s="8"/>
      <c r="CU30" s="14">
        <v>35.40585589835519</v>
      </c>
      <c r="CV30" s="14">
        <v>7.330880271723747</v>
      </c>
      <c r="CX30" s="12" t="s">
        <v>141</v>
      </c>
      <c r="CY30" s="6">
        <v>80228</v>
      </c>
      <c r="CZ30" s="6">
        <v>1741</v>
      </c>
      <c r="DA30" s="8"/>
      <c r="DB30" s="14">
        <v>2.170065313855512</v>
      </c>
      <c r="DD30" s="12" t="s">
        <v>141</v>
      </c>
      <c r="DE30" s="6">
        <v>12874</v>
      </c>
      <c r="DF30" s="6">
        <v>435</v>
      </c>
      <c r="DG30" s="6">
        <v>1382</v>
      </c>
      <c r="DH30" s="6"/>
      <c r="DI30" s="6">
        <v>65561</v>
      </c>
      <c r="DJ30" s="6">
        <v>4068</v>
      </c>
      <c r="DK30" s="6">
        <v>8429</v>
      </c>
      <c r="DL30" s="8"/>
      <c r="DM30" s="14">
        <f>((DJ30+DF30)/($DI30+$DE30))*100</f>
        <v>5.741059475999235</v>
      </c>
      <c r="DN30" s="14">
        <f>((DK30+DG30)/($DI30+$DE30))*100</f>
        <v>12.508446484350099</v>
      </c>
      <c r="DO30" s="14"/>
      <c r="DP30" s="14"/>
      <c r="DQ30" s="14"/>
      <c r="DS30" s="12" t="s">
        <v>141</v>
      </c>
      <c r="DT30" s="6">
        <v>143429</v>
      </c>
      <c r="DU30" s="6">
        <v>38250</v>
      </c>
      <c r="DV30" s="8"/>
      <c r="DW30" s="14">
        <v>26.668247007230057</v>
      </c>
    </row>
    <row r="31" spans="1:127" ht="12.75">
      <c r="A31" s="11"/>
      <c r="T31" s="11"/>
      <c r="U31" s="5"/>
      <c r="V31" s="5"/>
      <c r="W31" s="5"/>
      <c r="X31" s="14"/>
      <c r="Z31" s="11"/>
      <c r="AA31" s="5"/>
      <c r="AB31" s="5"/>
      <c r="AC31" s="5"/>
      <c r="AD31" s="5"/>
      <c r="AE31" s="14"/>
      <c r="AF31" s="14"/>
      <c r="AH31" s="11"/>
      <c r="AI31" s="43"/>
      <c r="AJ31" s="43"/>
      <c r="AK31" s="43"/>
      <c r="AL31" s="43"/>
      <c r="AM31" s="5"/>
      <c r="AN31" s="14"/>
      <c r="AO31" s="14"/>
      <c r="AP31" s="14"/>
      <c r="AR31" s="36"/>
      <c r="AS31" s="5"/>
      <c r="AT31" s="5"/>
      <c r="AU31" s="5"/>
      <c r="AV31" s="5"/>
      <c r="AW31" s="5"/>
      <c r="AX31" s="5"/>
      <c r="AY31" s="5"/>
      <c r="AZ31" s="5"/>
      <c r="BA31" s="5"/>
      <c r="BB31" s="5"/>
      <c r="BC31" s="5"/>
      <c r="BD31" s="5"/>
      <c r="BE31" s="5"/>
      <c r="BF31" s="5"/>
      <c r="BG31" s="37"/>
      <c r="BH31" s="37"/>
      <c r="BI31" s="37"/>
      <c r="BJ31" s="37"/>
      <c r="BK31" s="37"/>
      <c r="BM31" s="11"/>
      <c r="BN31" s="5"/>
      <c r="BO31" s="5"/>
      <c r="BP31" s="5"/>
      <c r="BQ31" s="14"/>
      <c r="BS31" s="11"/>
      <c r="BT31" s="5"/>
      <c r="BU31" s="5"/>
      <c r="BV31" s="5"/>
      <c r="BW31" s="14"/>
      <c r="BY31" s="11"/>
      <c r="BZ31" s="43"/>
      <c r="CA31" s="43"/>
      <c r="CB31" s="43"/>
      <c r="CC31" s="43"/>
      <c r="CD31" s="5"/>
      <c r="CE31" s="14"/>
      <c r="CF31" s="14"/>
      <c r="CH31" s="11"/>
      <c r="CI31" s="5"/>
      <c r="CJ31" s="5"/>
      <c r="CK31" s="5"/>
      <c r="CL31" s="5"/>
      <c r="CM31" s="14"/>
      <c r="CN31" s="14"/>
      <c r="CP31" s="11"/>
      <c r="CQ31" s="5"/>
      <c r="CR31" s="5"/>
      <c r="CS31" s="5"/>
      <c r="CT31" s="5"/>
      <c r="CU31" s="14"/>
      <c r="CV31" s="14"/>
      <c r="CX31" s="11"/>
      <c r="CY31" s="5"/>
      <c r="CZ31" s="5"/>
      <c r="DA31" s="5"/>
      <c r="DB31" s="14"/>
      <c r="DD31" s="11"/>
      <c r="DE31" s="5"/>
      <c r="DF31" s="5"/>
      <c r="DG31" s="5"/>
      <c r="DH31" s="5"/>
      <c r="DI31" s="5"/>
      <c r="DJ31" s="5"/>
      <c r="DK31" s="5"/>
      <c r="DL31" s="5"/>
      <c r="DM31" s="14"/>
      <c r="DN31" s="14"/>
      <c r="DO31" s="14"/>
      <c r="DP31" s="14"/>
      <c r="DQ31" s="14"/>
      <c r="DS31" s="11"/>
      <c r="DT31" s="5"/>
      <c r="DU31" s="5"/>
      <c r="DV31" s="5"/>
      <c r="DW31" s="14"/>
    </row>
    <row r="32" spans="1:127" ht="12.75">
      <c r="A32" s="11" t="s">
        <v>134</v>
      </c>
      <c r="B32" s="6">
        <v>3359.57</v>
      </c>
      <c r="C32" s="6">
        <v>827.43</v>
      </c>
      <c r="D32" s="6">
        <v>175.21</v>
      </c>
      <c r="E32" s="6">
        <v>258.86</v>
      </c>
      <c r="F32" s="6">
        <v>337.83</v>
      </c>
      <c r="G32" s="6">
        <v>331.06</v>
      </c>
      <c r="H32" s="6">
        <v>307.69</v>
      </c>
      <c r="I32" s="6">
        <v>220.42</v>
      </c>
      <c r="J32" s="6">
        <v>169.26</v>
      </c>
      <c r="K32" s="6">
        <v>138.69</v>
      </c>
      <c r="L32" s="6">
        <v>131.51</v>
      </c>
      <c r="M32" s="6">
        <v>146.54</v>
      </c>
      <c r="N32" s="6">
        <v>200.36</v>
      </c>
      <c r="O32" s="6">
        <v>56.41</v>
      </c>
      <c r="P32" s="6">
        <v>25.86</v>
      </c>
      <c r="Q32" s="6">
        <v>29.41</v>
      </c>
      <c r="R32" s="6">
        <v>3.03</v>
      </c>
      <c r="T32" s="11" t="s">
        <v>134</v>
      </c>
      <c r="U32" s="5">
        <v>1921.31</v>
      </c>
      <c r="V32" s="5">
        <v>191.74</v>
      </c>
      <c r="W32" s="5"/>
      <c r="X32" s="14">
        <v>9.979649301778474</v>
      </c>
      <c r="Z32" s="11" t="s">
        <v>134</v>
      </c>
      <c r="AA32" s="5">
        <v>6086.64</v>
      </c>
      <c r="AB32" s="5">
        <v>795.53</v>
      </c>
      <c r="AC32" s="5">
        <v>371.93</v>
      </c>
      <c r="AD32" s="5"/>
      <c r="AE32" s="14">
        <v>13.070101073827267</v>
      </c>
      <c r="AF32" s="14">
        <v>6.110596322437338</v>
      </c>
      <c r="AH32" s="11" t="s">
        <v>134</v>
      </c>
      <c r="AI32" s="5">
        <v>7131.66</v>
      </c>
      <c r="AJ32" s="5">
        <v>886.59</v>
      </c>
      <c r="AK32" s="5">
        <v>1369.09</v>
      </c>
      <c r="AL32" s="5">
        <v>7.41</v>
      </c>
      <c r="AM32" s="5"/>
      <c r="AN32" s="14">
        <v>12.431748008177621</v>
      </c>
      <c r="AO32" s="14">
        <v>19.19735377177263</v>
      </c>
      <c r="AP32" s="14">
        <v>0.10390287815179075</v>
      </c>
      <c r="AR32" s="36" t="s">
        <v>134</v>
      </c>
      <c r="AS32" s="5">
        <v>1614.11</v>
      </c>
      <c r="AT32" s="5">
        <v>2452.86</v>
      </c>
      <c r="AU32" s="5">
        <v>2026.01</v>
      </c>
      <c r="AV32" s="5">
        <v>277.08</v>
      </c>
      <c r="AW32" s="5">
        <v>637.59</v>
      </c>
      <c r="AX32" s="5">
        <v>86.47</v>
      </c>
      <c r="AY32" s="5"/>
      <c r="AZ32" s="5">
        <v>0</v>
      </c>
      <c r="BA32" s="5">
        <v>58.03</v>
      </c>
      <c r="BB32" s="5">
        <v>79.57</v>
      </c>
      <c r="BC32" s="5">
        <v>19.83</v>
      </c>
      <c r="BD32" s="5">
        <v>39.86</v>
      </c>
      <c r="BE32" s="5">
        <v>9</v>
      </c>
      <c r="BF32" s="5"/>
      <c r="BG32" s="37">
        <v>0</v>
      </c>
      <c r="BH32" s="37">
        <v>3.3101693667931755</v>
      </c>
      <c r="BI32" s="37">
        <v>6.251666431405761</v>
      </c>
      <c r="BJ32" s="37">
        <v>10.408234069619521</v>
      </c>
      <c r="BK32" s="37"/>
      <c r="BM32" s="11" t="s">
        <v>134</v>
      </c>
      <c r="BN32" s="6">
        <v>5182.88</v>
      </c>
      <c r="BO32" s="6">
        <v>857.18</v>
      </c>
      <c r="BP32" s="5"/>
      <c r="BQ32" s="14">
        <v>16.538681196554812</v>
      </c>
      <c r="BS32" s="11" t="s">
        <v>134</v>
      </c>
      <c r="BT32" s="5">
        <v>2023.78</v>
      </c>
      <c r="BU32" s="5">
        <v>231.36</v>
      </c>
      <c r="BV32" s="5"/>
      <c r="BW32" s="14">
        <v>11.432072656118748</v>
      </c>
      <c r="BY32" s="11" t="s">
        <v>134</v>
      </c>
      <c r="BZ32" s="5">
        <v>991.17</v>
      </c>
      <c r="CA32" s="5">
        <v>10.83</v>
      </c>
      <c r="CB32" s="5">
        <v>1056.88</v>
      </c>
      <c r="CC32" s="5">
        <v>6</v>
      </c>
      <c r="CD32" s="5"/>
      <c r="CE32" s="14">
        <v>1.0926480825690852</v>
      </c>
      <c r="CF32" s="14">
        <v>0.5677087275755053</v>
      </c>
      <c r="CH32" s="11" t="s">
        <v>134</v>
      </c>
      <c r="CI32" s="5">
        <v>2469.42</v>
      </c>
      <c r="CJ32" s="5">
        <v>50.47</v>
      </c>
      <c r="CK32" s="5">
        <v>252.46</v>
      </c>
      <c r="CL32" s="5"/>
      <c r="CM32" s="14">
        <v>2.0437997586477796</v>
      </c>
      <c r="CN32" s="14">
        <v>10.223453280527412</v>
      </c>
      <c r="CP32" s="11" t="s">
        <v>134</v>
      </c>
      <c r="CQ32" s="5">
        <v>882.63</v>
      </c>
      <c r="CR32" s="5">
        <v>293.17</v>
      </c>
      <c r="CS32" s="5">
        <v>78.26</v>
      </c>
      <c r="CT32" s="5"/>
      <c r="CU32" s="14">
        <v>33.21550366518247</v>
      </c>
      <c r="CV32" s="14">
        <v>8.866682528352765</v>
      </c>
      <c r="CX32" s="11" t="s">
        <v>134</v>
      </c>
      <c r="CY32" s="5">
        <v>3321.63</v>
      </c>
      <c r="CZ32" s="5">
        <v>66.83</v>
      </c>
      <c r="DA32" s="5"/>
      <c r="DB32" s="14">
        <v>2.011964005623745</v>
      </c>
      <c r="DD32" s="11" t="s">
        <v>134</v>
      </c>
      <c r="DE32" s="5">
        <v>417.2</v>
      </c>
      <c r="DF32" s="5">
        <v>18.27</v>
      </c>
      <c r="DG32" s="5">
        <v>47.28</v>
      </c>
      <c r="DH32" s="5"/>
      <c r="DI32" s="5">
        <v>2911.11</v>
      </c>
      <c r="DJ32" s="5">
        <v>156.89</v>
      </c>
      <c r="DK32" s="5">
        <v>280.63</v>
      </c>
      <c r="DL32" s="5"/>
      <c r="DM32" s="14">
        <f>((DJ32+DF32)/($DI32+$DE32))*100</f>
        <v>5.262730935519828</v>
      </c>
      <c r="DN32" s="14">
        <f>((DK32+DG32)/($DI32+$DE32))*100</f>
        <v>9.852147185809015</v>
      </c>
      <c r="DO32" s="14"/>
      <c r="DP32" s="14"/>
      <c r="DQ32" s="14"/>
      <c r="DS32" s="11" t="s">
        <v>134</v>
      </c>
      <c r="DT32" s="6">
        <v>5182.88</v>
      </c>
      <c r="DU32" s="5">
        <v>1597.83</v>
      </c>
      <c r="DV32" s="5"/>
      <c r="DW32" s="14">
        <v>30.82899854906924</v>
      </c>
    </row>
    <row r="33" spans="1:127" ht="12.75">
      <c r="A33" s="12" t="s">
        <v>142</v>
      </c>
      <c r="B33" s="6">
        <v>127806</v>
      </c>
      <c r="C33" s="6">
        <v>26275</v>
      </c>
      <c r="D33" s="6">
        <v>6797</v>
      </c>
      <c r="E33" s="6">
        <v>11100</v>
      </c>
      <c r="F33" s="6">
        <v>12913</v>
      </c>
      <c r="G33" s="6">
        <v>11981</v>
      </c>
      <c r="H33" s="6">
        <v>11155</v>
      </c>
      <c r="I33" s="6">
        <v>9087</v>
      </c>
      <c r="J33" s="6">
        <v>7422</v>
      </c>
      <c r="K33" s="6">
        <v>6574</v>
      </c>
      <c r="L33" s="6">
        <v>5608</v>
      </c>
      <c r="M33" s="6">
        <v>5452</v>
      </c>
      <c r="N33" s="6">
        <v>8694</v>
      </c>
      <c r="O33" s="6">
        <v>2297</v>
      </c>
      <c r="P33" s="6">
        <v>1477</v>
      </c>
      <c r="Q33" s="6">
        <v>702</v>
      </c>
      <c r="R33" s="6">
        <v>272</v>
      </c>
      <c r="T33" s="12" t="s">
        <v>142</v>
      </c>
      <c r="U33" s="6">
        <v>67227</v>
      </c>
      <c r="V33" s="6">
        <v>1867</v>
      </c>
      <c r="W33" s="8"/>
      <c r="X33" s="14">
        <v>2.777157987118271</v>
      </c>
      <c r="Z33" s="12" t="s">
        <v>142</v>
      </c>
      <c r="AA33" s="8">
        <v>220698</v>
      </c>
      <c r="AB33" s="8">
        <v>21242</v>
      </c>
      <c r="AC33" s="8">
        <v>9165</v>
      </c>
      <c r="AD33" s="8"/>
      <c r="AE33" s="14">
        <v>9.624917307814298</v>
      </c>
      <c r="AF33" s="14">
        <v>4.152733599760759</v>
      </c>
      <c r="AH33" s="12" t="s">
        <v>142</v>
      </c>
      <c r="AI33" s="6">
        <v>261232</v>
      </c>
      <c r="AJ33" s="6">
        <v>13578</v>
      </c>
      <c r="AK33" s="6">
        <v>39926</v>
      </c>
      <c r="AL33" s="6">
        <v>120</v>
      </c>
      <c r="AM33" s="8"/>
      <c r="AN33" s="14">
        <v>5.197678691737613</v>
      </c>
      <c r="AO33" s="14">
        <v>15.283732467691555</v>
      </c>
      <c r="AP33" s="14">
        <v>0.045936179334844125</v>
      </c>
      <c r="AR33" s="24" t="s">
        <v>142</v>
      </c>
      <c r="AS33" s="7">
        <v>52111</v>
      </c>
      <c r="AT33" s="7">
        <v>86623</v>
      </c>
      <c r="AU33" s="7">
        <v>81964</v>
      </c>
      <c r="AV33" s="7">
        <v>11121</v>
      </c>
      <c r="AW33" s="7">
        <v>26370</v>
      </c>
      <c r="AX33" s="7">
        <v>3043</v>
      </c>
      <c r="AY33" s="7"/>
      <c r="AZ33" s="7">
        <v>167</v>
      </c>
      <c r="BA33" s="7">
        <v>603</v>
      </c>
      <c r="BB33" s="7">
        <v>1997</v>
      </c>
      <c r="BC33" s="7">
        <v>446</v>
      </c>
      <c r="BD33" s="7">
        <v>925</v>
      </c>
      <c r="BE33" s="7">
        <v>101</v>
      </c>
      <c r="BF33" s="5"/>
      <c r="BG33" s="37">
        <v>0.3204697664600564</v>
      </c>
      <c r="BH33" s="37">
        <v>1.6949718432123222</v>
      </c>
      <c r="BI33" s="37">
        <v>3.507773985589685</v>
      </c>
      <c r="BJ33" s="37">
        <v>3.3190930003286234</v>
      </c>
      <c r="BK33" s="37"/>
      <c r="BM33" s="12" t="s">
        <v>142</v>
      </c>
      <c r="BN33" s="6">
        <v>198712</v>
      </c>
      <c r="BO33" s="6">
        <v>23918</v>
      </c>
      <c r="BP33" s="8"/>
      <c r="BQ33" s="14">
        <v>12.03651515761504</v>
      </c>
      <c r="BS33" s="12" t="s">
        <v>142</v>
      </c>
      <c r="BT33" s="6">
        <v>67626</v>
      </c>
      <c r="BU33" s="6">
        <v>8251</v>
      </c>
      <c r="BV33" s="8"/>
      <c r="BW33" s="14">
        <v>12.200928636914796</v>
      </c>
      <c r="BY33" s="12" t="s">
        <v>142</v>
      </c>
      <c r="BZ33" s="6">
        <v>39846</v>
      </c>
      <c r="CA33" s="6">
        <v>584</v>
      </c>
      <c r="CB33" s="6">
        <v>42527</v>
      </c>
      <c r="CC33" s="6">
        <v>661</v>
      </c>
      <c r="CD33" s="8"/>
      <c r="CE33" s="14">
        <v>1.4656427244892836</v>
      </c>
      <c r="CF33" s="14">
        <v>1.5543066757589297</v>
      </c>
      <c r="CH33" s="12" t="s">
        <v>142</v>
      </c>
      <c r="CI33" s="6">
        <v>87495</v>
      </c>
      <c r="CJ33" s="6">
        <v>1106</v>
      </c>
      <c r="CK33" s="6">
        <v>6369</v>
      </c>
      <c r="CL33" s="8"/>
      <c r="CM33" s="14">
        <v>1.2640722326990115</v>
      </c>
      <c r="CN33" s="14">
        <v>7.279273101320076</v>
      </c>
      <c r="CP33" s="12" t="s">
        <v>142</v>
      </c>
      <c r="CQ33" s="6">
        <v>35580</v>
      </c>
      <c r="CR33" s="6">
        <v>12564</v>
      </c>
      <c r="CS33" s="6">
        <v>2047</v>
      </c>
      <c r="CT33" s="8"/>
      <c r="CU33" s="14">
        <v>35.31197301854975</v>
      </c>
      <c r="CV33" s="14">
        <v>5.753232152894885</v>
      </c>
      <c r="CX33" s="12" t="s">
        <v>142</v>
      </c>
      <c r="CY33" s="6">
        <v>101427</v>
      </c>
      <c r="CZ33" s="6">
        <v>2007</v>
      </c>
      <c r="DA33" s="8"/>
      <c r="DB33" s="14">
        <v>1.9787630512585406</v>
      </c>
      <c r="DD33" s="12" t="s">
        <v>142</v>
      </c>
      <c r="DE33" s="6">
        <v>53302</v>
      </c>
      <c r="DF33" s="6">
        <v>1296</v>
      </c>
      <c r="DG33" s="6">
        <v>4013</v>
      </c>
      <c r="DH33" s="6"/>
      <c r="DI33" s="6">
        <v>46568</v>
      </c>
      <c r="DJ33" s="6">
        <v>2444</v>
      </c>
      <c r="DK33" s="6">
        <v>4697</v>
      </c>
      <c r="DL33" s="8"/>
      <c r="DM33" s="14">
        <f>((DJ33+DF33)/($DI33+$DE33))*100</f>
        <v>3.7448683288274753</v>
      </c>
      <c r="DN33" s="14">
        <f>((DK33+DG33)/($DI33+$DE33))*100</f>
        <v>8.721337739060779</v>
      </c>
      <c r="DO33" s="14"/>
      <c r="DP33" s="14"/>
      <c r="DQ33" s="14"/>
      <c r="DS33" s="12" t="s">
        <v>142</v>
      </c>
      <c r="DT33" s="6">
        <v>198712</v>
      </c>
      <c r="DU33" s="6">
        <v>28276</v>
      </c>
      <c r="DV33" s="8"/>
      <c r="DW33" s="14">
        <v>14.229638874350819</v>
      </c>
    </row>
    <row r="34" spans="1:127" ht="12.75">
      <c r="A34" s="11"/>
      <c r="B34" s="6"/>
      <c r="T34" s="11"/>
      <c r="U34" s="5"/>
      <c r="V34" s="5"/>
      <c r="W34" s="5"/>
      <c r="X34" s="14"/>
      <c r="Z34" s="11"/>
      <c r="AA34" s="5"/>
      <c r="AB34" s="5"/>
      <c r="AC34" s="5"/>
      <c r="AD34" s="5"/>
      <c r="AE34" s="14"/>
      <c r="AF34" s="14"/>
      <c r="AH34" s="11"/>
      <c r="AI34" s="43"/>
      <c r="AJ34" s="43"/>
      <c r="AK34" s="43"/>
      <c r="AL34" s="43"/>
      <c r="AM34" s="5"/>
      <c r="AN34" s="14"/>
      <c r="AO34" s="14"/>
      <c r="AP34" s="14"/>
      <c r="AR34" s="36"/>
      <c r="AS34" s="5"/>
      <c r="AT34" s="5"/>
      <c r="AU34" s="5"/>
      <c r="AV34" s="5"/>
      <c r="AW34" s="5"/>
      <c r="AX34" s="5"/>
      <c r="AY34" s="5"/>
      <c r="AZ34" s="5"/>
      <c r="BA34" s="5"/>
      <c r="BB34" s="5"/>
      <c r="BC34" s="5"/>
      <c r="BD34" s="5"/>
      <c r="BE34" s="5"/>
      <c r="BF34" s="5"/>
      <c r="BG34" s="37"/>
      <c r="BH34" s="37"/>
      <c r="BI34" s="37"/>
      <c r="BJ34" s="37"/>
      <c r="BK34" s="37"/>
      <c r="BM34" s="11"/>
      <c r="BN34" s="5"/>
      <c r="BO34" s="5"/>
      <c r="BP34" s="5"/>
      <c r="BQ34" s="14"/>
      <c r="BS34" s="11"/>
      <c r="BT34" s="5"/>
      <c r="BU34" s="5"/>
      <c r="BV34" s="5"/>
      <c r="BW34" s="14"/>
      <c r="BY34" s="11"/>
      <c r="BZ34" s="43"/>
      <c r="CA34" s="43"/>
      <c r="CB34" s="43"/>
      <c r="CC34" s="43"/>
      <c r="CD34" s="5"/>
      <c r="CE34" s="14"/>
      <c r="CF34" s="14"/>
      <c r="CH34" s="11"/>
      <c r="CI34" s="5"/>
      <c r="CJ34" s="5"/>
      <c r="CK34" s="5"/>
      <c r="CL34" s="5"/>
      <c r="CM34" s="14"/>
      <c r="CN34" s="14"/>
      <c r="CP34" s="11"/>
      <c r="CQ34" s="5"/>
      <c r="CR34" s="5"/>
      <c r="CS34" s="5"/>
      <c r="CT34" s="5"/>
      <c r="CU34" s="14"/>
      <c r="CV34" s="14"/>
      <c r="CX34" s="11"/>
      <c r="CY34" s="5"/>
      <c r="CZ34" s="5"/>
      <c r="DA34" s="5"/>
      <c r="DB34" s="14"/>
      <c r="DD34" s="11"/>
      <c r="DE34" s="5"/>
      <c r="DF34" s="5"/>
      <c r="DG34" s="5"/>
      <c r="DH34" s="5"/>
      <c r="DI34" s="5"/>
      <c r="DJ34" s="5"/>
      <c r="DK34" s="5"/>
      <c r="DL34" s="5"/>
      <c r="DM34" s="14"/>
      <c r="DN34" s="14"/>
      <c r="DO34" s="14"/>
      <c r="DP34" s="14"/>
      <c r="DQ34" s="14"/>
      <c r="DS34" s="11"/>
      <c r="DT34" s="5"/>
      <c r="DU34" s="5"/>
      <c r="DV34" s="5"/>
      <c r="DW34" s="14"/>
    </row>
    <row r="35" spans="1:127" ht="12.75">
      <c r="A35" s="11" t="s">
        <v>124</v>
      </c>
      <c r="B35" s="6">
        <v>181863.02</v>
      </c>
      <c r="C35" s="6">
        <v>46241.74</v>
      </c>
      <c r="D35" s="6">
        <v>11271.01</v>
      </c>
      <c r="E35" s="6">
        <v>15688.49</v>
      </c>
      <c r="F35" s="6">
        <v>14428.33</v>
      </c>
      <c r="G35" s="6">
        <v>15009.65</v>
      </c>
      <c r="H35" s="6">
        <v>13955.24</v>
      </c>
      <c r="I35" s="6">
        <v>11934.28</v>
      </c>
      <c r="J35" s="6">
        <v>9678.89</v>
      </c>
      <c r="K35" s="6">
        <v>9334.18</v>
      </c>
      <c r="L35" s="6">
        <v>7448.35</v>
      </c>
      <c r="M35" s="6">
        <v>7434.37</v>
      </c>
      <c r="N35" s="6">
        <v>12063.28</v>
      </c>
      <c r="O35" s="6">
        <v>3944.49</v>
      </c>
      <c r="P35" s="6">
        <v>2121.48</v>
      </c>
      <c r="Q35" s="6">
        <v>978.99</v>
      </c>
      <c r="R35" s="6">
        <v>330.25</v>
      </c>
      <c r="T35" s="11" t="s">
        <v>124</v>
      </c>
      <c r="U35" s="8">
        <v>86498.67</v>
      </c>
      <c r="V35" s="8">
        <v>7125.53</v>
      </c>
      <c r="W35" s="8"/>
      <c r="X35" s="14">
        <v>8.237733597522366</v>
      </c>
      <c r="Z35" s="11" t="s">
        <v>124</v>
      </c>
      <c r="AA35" s="8">
        <v>308921.14</v>
      </c>
      <c r="AB35" s="8">
        <v>45708.98</v>
      </c>
      <c r="AC35" s="8">
        <v>22114.84</v>
      </c>
      <c r="AD35" s="8"/>
      <c r="AE35" s="14">
        <v>14.7963263375242</v>
      </c>
      <c r="AF35" s="14">
        <v>7.15873313169827</v>
      </c>
      <c r="AG35" s="14"/>
      <c r="AH35" s="11" t="s">
        <v>124</v>
      </c>
      <c r="AI35" s="28">
        <v>367786.2</v>
      </c>
      <c r="AJ35" s="28">
        <v>48391.35</v>
      </c>
      <c r="AK35" s="28">
        <v>78742.11</v>
      </c>
      <c r="AL35" s="28">
        <v>103.96</v>
      </c>
      <c r="AM35" s="8"/>
      <c r="AN35" s="14">
        <v>13.157467572192758</v>
      </c>
      <c r="AO35" s="14">
        <v>21.4097510999597</v>
      </c>
      <c r="AP35" s="14">
        <v>0.028266422176797278</v>
      </c>
      <c r="AQ35" s="14"/>
      <c r="AR35" s="11" t="s">
        <v>124</v>
      </c>
      <c r="AS35" s="8">
        <v>90919.19</v>
      </c>
      <c r="AT35" s="8">
        <v>113104.6</v>
      </c>
      <c r="AU35" s="8">
        <v>104887.41</v>
      </c>
      <c r="AV35" s="8">
        <v>14788.76</v>
      </c>
      <c r="AW35" s="8">
        <v>39534.28</v>
      </c>
      <c r="AX35" s="8">
        <v>4155.04</v>
      </c>
      <c r="AY35" s="8"/>
      <c r="AZ35" s="8">
        <v>314.38</v>
      </c>
      <c r="BA35" s="8">
        <v>1014.69</v>
      </c>
      <c r="BB35" s="8">
        <v>2613.96</v>
      </c>
      <c r="BC35" s="8">
        <v>489.43</v>
      </c>
      <c r="BD35" s="8">
        <v>1152.33</v>
      </c>
      <c r="BE35" s="8">
        <v>172.24</v>
      </c>
      <c r="BF35" s="8"/>
      <c r="BG35" s="14">
        <v>0.3457795873456416</v>
      </c>
      <c r="BH35" s="37">
        <v>1.7690808394525026</v>
      </c>
      <c r="BI35" s="14">
        <v>2.9147615689472515</v>
      </c>
      <c r="BJ35" s="14">
        <v>4.145327120797875</v>
      </c>
      <c r="BK35" s="14"/>
      <c r="BL35" s="14"/>
      <c r="BM35" s="11" t="s">
        <v>124</v>
      </c>
      <c r="BN35" s="8">
        <v>263734.95</v>
      </c>
      <c r="BO35" s="8">
        <v>51946.96</v>
      </c>
      <c r="BP35" s="8"/>
      <c r="BQ35" s="14">
        <v>19.69665378062331</v>
      </c>
      <c r="BR35" s="14"/>
      <c r="BS35" s="11" t="s">
        <v>124</v>
      </c>
      <c r="BT35" s="8">
        <v>113668.23</v>
      </c>
      <c r="BU35" s="8">
        <v>15201.24</v>
      </c>
      <c r="BV35" s="8"/>
      <c r="BW35" s="14">
        <v>13.373340994225034</v>
      </c>
      <c r="BY35" s="11" t="s">
        <v>124</v>
      </c>
      <c r="BZ35" s="28">
        <v>52387.58</v>
      </c>
      <c r="CA35" s="28">
        <v>628.78</v>
      </c>
      <c r="CB35" s="28">
        <v>53214.88</v>
      </c>
      <c r="CC35" s="28">
        <v>646.53</v>
      </c>
      <c r="CD35" s="8"/>
      <c r="CE35" s="14">
        <v>1.200246317924974</v>
      </c>
      <c r="CF35" s="14">
        <v>1.2149421364851334</v>
      </c>
      <c r="CH35" s="11" t="s">
        <v>124</v>
      </c>
      <c r="CI35" s="8">
        <v>121412.82</v>
      </c>
      <c r="CJ35" s="8">
        <v>4495.62</v>
      </c>
      <c r="CK35" s="8">
        <v>17584.92</v>
      </c>
      <c r="CL35" s="8"/>
      <c r="CM35" s="14">
        <v>3.702755606862603</v>
      </c>
      <c r="CN35" s="14">
        <v>14.483577599136568</v>
      </c>
      <c r="CP35" s="11" t="s">
        <v>124</v>
      </c>
      <c r="CQ35" s="8">
        <v>56183.93</v>
      </c>
      <c r="CR35" s="8">
        <v>17434.28</v>
      </c>
      <c r="CS35" s="8">
        <v>4998.24</v>
      </c>
      <c r="CT35" s="8"/>
      <c r="CU35" s="14">
        <v>31.03072355387028</v>
      </c>
      <c r="CV35" s="14">
        <v>8.896209289738186</v>
      </c>
      <c r="CX35" s="11" t="s">
        <v>124</v>
      </c>
      <c r="CY35" s="8">
        <v>167338.03</v>
      </c>
      <c r="CZ35" s="8">
        <v>10352.37</v>
      </c>
      <c r="DA35" s="8"/>
      <c r="DB35" s="14">
        <v>6.186501657752275</v>
      </c>
      <c r="DD35" s="11" t="s">
        <v>124</v>
      </c>
      <c r="DE35" s="8">
        <v>97398.82</v>
      </c>
      <c r="DF35" s="8">
        <v>928.87</v>
      </c>
      <c r="DG35" s="8">
        <v>4115.86</v>
      </c>
      <c r="DH35" s="8"/>
      <c r="DI35" s="8">
        <v>64286.17</v>
      </c>
      <c r="DJ35" s="8">
        <v>1933.31</v>
      </c>
      <c r="DK35" s="8">
        <v>4174.17</v>
      </c>
      <c r="DL35" s="8"/>
      <c r="DM35" s="14">
        <f>((DJ35+DF35)/($DI35+$DE35))*100</f>
        <v>1.7702199814590087</v>
      </c>
      <c r="DN35" s="14">
        <f>((DK35+DG35)/($DI35+$DE35))*100</f>
        <v>5.127272482127129</v>
      </c>
      <c r="DO35" s="14"/>
      <c r="DP35" s="14"/>
      <c r="DQ35" s="14"/>
      <c r="DS35" s="11" t="s">
        <v>124</v>
      </c>
      <c r="DT35" s="8">
        <v>263734.95</v>
      </c>
      <c r="DU35" s="8">
        <v>73667.5</v>
      </c>
      <c r="DV35" s="8"/>
      <c r="DW35" s="14">
        <v>27.93239955493195</v>
      </c>
    </row>
    <row r="36" spans="1:127" ht="12.75">
      <c r="A36" s="25" t="s">
        <v>143</v>
      </c>
      <c r="B36" s="6">
        <v>5024770</v>
      </c>
      <c r="C36" s="6">
        <v>1108500</v>
      </c>
      <c r="D36" s="6">
        <v>281933</v>
      </c>
      <c r="E36" s="6">
        <v>402788</v>
      </c>
      <c r="F36" s="6">
        <v>399730</v>
      </c>
      <c r="G36" s="6">
        <v>423001</v>
      </c>
      <c r="H36" s="6">
        <v>403539</v>
      </c>
      <c r="I36" s="6">
        <v>346265</v>
      </c>
      <c r="J36" s="6">
        <v>297546</v>
      </c>
      <c r="K36" s="6">
        <v>297209</v>
      </c>
      <c r="L36" s="6">
        <v>237645</v>
      </c>
      <c r="M36" s="6">
        <v>219740</v>
      </c>
      <c r="N36" s="6">
        <v>360699</v>
      </c>
      <c r="O36" s="6">
        <v>126937</v>
      </c>
      <c r="P36" s="6">
        <v>74163</v>
      </c>
      <c r="Q36" s="6">
        <v>33288</v>
      </c>
      <c r="R36" s="6">
        <v>11787</v>
      </c>
      <c r="T36" s="25" t="s">
        <v>143</v>
      </c>
      <c r="U36" s="8">
        <v>2600829</v>
      </c>
      <c r="V36" s="8">
        <v>100825</v>
      </c>
      <c r="W36" s="9"/>
      <c r="X36" s="14">
        <v>3.8766485609011587</v>
      </c>
      <c r="Z36" s="25" t="s">
        <v>143</v>
      </c>
      <c r="AA36" s="8">
        <v>8302382</v>
      </c>
      <c r="AB36" s="8">
        <v>991410</v>
      </c>
      <c r="AC36" s="8">
        <v>452683</v>
      </c>
      <c r="AE36" s="3">
        <v>11.941271794046576</v>
      </c>
      <c r="AF36" s="3">
        <v>5.45244726152085</v>
      </c>
      <c r="AH36" s="25" t="s">
        <v>143</v>
      </c>
      <c r="AI36" s="28">
        <v>10139624</v>
      </c>
      <c r="AJ36" s="28">
        <v>1078899</v>
      </c>
      <c r="AK36" s="28">
        <v>1938256</v>
      </c>
      <c r="AL36" s="28">
        <v>3182</v>
      </c>
      <c r="AN36" s="3">
        <v>10.640424141960294</v>
      </c>
      <c r="AO36" s="14">
        <v>19.11565951557967</v>
      </c>
      <c r="AP36" s="3">
        <v>0.031381834277089564</v>
      </c>
      <c r="AR36" s="38" t="s">
        <v>143</v>
      </c>
      <c r="AS36" s="5">
        <v>2169484</v>
      </c>
      <c r="AT36" s="5">
        <v>2960866</v>
      </c>
      <c r="AU36" s="5">
        <v>3172032</v>
      </c>
      <c r="AV36" s="5">
        <v>445471</v>
      </c>
      <c r="AW36" s="5">
        <v>1253622</v>
      </c>
      <c r="AX36" s="5">
        <v>138150</v>
      </c>
      <c r="AY36" s="5"/>
      <c r="AZ36" s="5">
        <v>4657</v>
      </c>
      <c r="BA36" s="5">
        <v>17147</v>
      </c>
      <c r="BB36" s="5">
        <v>46470</v>
      </c>
      <c r="BC36" s="5">
        <v>8666</v>
      </c>
      <c r="BD36" s="5">
        <v>22308</v>
      </c>
      <c r="BE36" s="5">
        <v>3658</v>
      </c>
      <c r="BF36" s="1"/>
      <c r="BG36" s="37">
        <v>0.2146593383495799</v>
      </c>
      <c r="BH36" s="37">
        <v>1.0987981975471428</v>
      </c>
      <c r="BI36" s="37">
        <v>1.7794837678343234</v>
      </c>
      <c r="BJ36" s="37">
        <v>2.647846543612016</v>
      </c>
      <c r="BK36" s="37"/>
      <c r="BM36" s="25" t="s">
        <v>143</v>
      </c>
      <c r="BN36" s="8">
        <v>7481441</v>
      </c>
      <c r="BO36" s="8">
        <v>1167892</v>
      </c>
      <c r="BP36" s="9"/>
      <c r="BQ36" s="14">
        <v>15.610522090597254</v>
      </c>
      <c r="BS36" s="25" t="s">
        <v>143</v>
      </c>
      <c r="BT36" s="8">
        <v>2699525</v>
      </c>
      <c r="BU36" s="8">
        <v>390742</v>
      </c>
      <c r="BW36" s="14">
        <v>14.474472360878302</v>
      </c>
      <c r="BY36" s="25" t="s">
        <v>143</v>
      </c>
      <c r="BZ36" s="28">
        <v>1582201</v>
      </c>
      <c r="CA36" s="28">
        <v>24953</v>
      </c>
      <c r="CB36" s="28">
        <v>1608998</v>
      </c>
      <c r="CC36" s="28">
        <v>28175</v>
      </c>
      <c r="CE36" s="14">
        <v>1.577106827767142</v>
      </c>
      <c r="CF36" s="14">
        <v>1.7510898086883886</v>
      </c>
      <c r="CH36" s="25" t="s">
        <v>143</v>
      </c>
      <c r="CI36" s="8">
        <v>3066636</v>
      </c>
      <c r="CJ36" s="8">
        <v>70174</v>
      </c>
      <c r="CK36" s="8">
        <v>297007</v>
      </c>
      <c r="CM36" s="14">
        <v>2.2883054917505694</v>
      </c>
      <c r="CN36" s="14">
        <v>9.685107720642423</v>
      </c>
      <c r="CP36" s="25" t="s">
        <v>143</v>
      </c>
      <c r="CQ36" s="8">
        <v>1387407</v>
      </c>
      <c r="CR36" s="8">
        <v>504347</v>
      </c>
      <c r="CS36" s="8">
        <v>95529</v>
      </c>
      <c r="CT36" s="9"/>
      <c r="CU36" s="14">
        <v>36.35176988439586</v>
      </c>
      <c r="CV36" s="14">
        <v>6.88543448317617</v>
      </c>
      <c r="CX36" s="25" t="s">
        <v>143</v>
      </c>
      <c r="CY36" s="8">
        <v>4463250</v>
      </c>
      <c r="CZ36" s="8">
        <v>165402</v>
      </c>
      <c r="DA36" s="9"/>
      <c r="DB36" s="14">
        <v>3.705864560578054</v>
      </c>
      <c r="DD36" s="25" t="s">
        <v>143</v>
      </c>
      <c r="DE36" s="8">
        <v>3037990</v>
      </c>
      <c r="DF36" s="8">
        <v>20919</v>
      </c>
      <c r="DG36" s="8">
        <v>85254</v>
      </c>
      <c r="DH36" s="8"/>
      <c r="DI36" s="8">
        <v>1410380</v>
      </c>
      <c r="DJ36" s="8">
        <v>29438</v>
      </c>
      <c r="DK36" s="8">
        <v>61402</v>
      </c>
      <c r="DL36" s="9"/>
      <c r="DM36" s="14">
        <f>((DJ36+DF36)/($DI36+$DE36))*100</f>
        <v>1.132032632177629</v>
      </c>
      <c r="DN36" s="14">
        <f>((DK36+DG36)/($DI36+$DE36))*100</f>
        <v>3.296848058951931</v>
      </c>
      <c r="DO36" s="14"/>
      <c r="DP36" s="14"/>
      <c r="DQ36" s="14"/>
      <c r="DS36" s="25" t="s">
        <v>143</v>
      </c>
      <c r="DT36" s="8">
        <v>7481441</v>
      </c>
      <c r="DU36" s="8">
        <v>1295510</v>
      </c>
      <c r="DV36" s="9"/>
      <c r="DW36" s="14">
        <v>17.316316468979707</v>
      </c>
    </row>
    <row r="37" spans="1:127" ht="12.75">
      <c r="A37" s="24"/>
      <c r="B37" s="6"/>
      <c r="T37" s="24"/>
      <c r="U37" s="9"/>
      <c r="V37" s="9"/>
      <c r="W37" s="9"/>
      <c r="X37" s="14"/>
      <c r="Z37" s="24"/>
      <c r="AE37" s="14"/>
      <c r="AF37" s="14"/>
      <c r="AH37" s="24"/>
      <c r="AI37" s="29"/>
      <c r="AJ37" s="29"/>
      <c r="AK37" s="29"/>
      <c r="AL37" s="29"/>
      <c r="AN37" s="14"/>
      <c r="AO37" s="14"/>
      <c r="AP37" s="14"/>
      <c r="BH37" s="37"/>
      <c r="BM37" s="24"/>
      <c r="BN37" s="9"/>
      <c r="BO37" s="9"/>
      <c r="BP37" s="9"/>
      <c r="BQ37" s="14"/>
      <c r="BS37" s="24"/>
      <c r="BW37" s="14"/>
      <c r="BY37" s="24"/>
      <c r="BZ37" s="29"/>
      <c r="CA37" s="29"/>
      <c r="CB37" s="29"/>
      <c r="CC37" s="29"/>
      <c r="CE37" s="14"/>
      <c r="CF37" s="14"/>
      <c r="CH37" s="24"/>
      <c r="CM37" s="14"/>
      <c r="CN37" s="14"/>
      <c r="CP37" s="24"/>
      <c r="CQ37" s="9"/>
      <c r="CR37" s="9"/>
      <c r="CS37" s="9"/>
      <c r="CT37" s="9"/>
      <c r="CU37" s="14"/>
      <c r="CV37" s="14"/>
      <c r="CX37" s="24"/>
      <c r="CY37" s="9"/>
      <c r="CZ37" s="9"/>
      <c r="DA37" s="9"/>
      <c r="DB37" s="14"/>
      <c r="DD37" s="24"/>
      <c r="DE37" s="9"/>
      <c r="DF37" s="9"/>
      <c r="DG37" s="9"/>
      <c r="DH37" s="9"/>
      <c r="DI37" s="9"/>
      <c r="DJ37" s="9"/>
      <c r="DK37" s="9"/>
      <c r="DL37" s="9"/>
      <c r="DM37" s="14"/>
      <c r="DN37" s="14"/>
      <c r="DO37" s="14"/>
      <c r="DP37" s="14"/>
      <c r="DQ37" s="14"/>
      <c r="DS37" s="24"/>
      <c r="DT37" s="9"/>
      <c r="DU37" s="9"/>
      <c r="DV37" s="9"/>
      <c r="DW37" s="14"/>
    </row>
    <row r="38" spans="1:127" ht="12.75">
      <c r="A38" s="12" t="s">
        <v>243</v>
      </c>
      <c r="B38" s="6">
        <v>3468793</v>
      </c>
      <c r="C38" s="6">
        <v>738929</v>
      </c>
      <c r="D38" s="6">
        <v>169676</v>
      </c>
      <c r="E38" s="6">
        <v>254024</v>
      </c>
      <c r="F38" s="6">
        <v>331760</v>
      </c>
      <c r="G38" s="6">
        <v>341087</v>
      </c>
      <c r="H38" s="6">
        <v>311034</v>
      </c>
      <c r="I38" s="6">
        <v>252639</v>
      </c>
      <c r="J38" s="6">
        <v>203589</v>
      </c>
      <c r="K38" s="6">
        <v>199509</v>
      </c>
      <c r="L38" s="6">
        <v>155664</v>
      </c>
      <c r="M38" s="6">
        <v>137288</v>
      </c>
      <c r="N38" s="6">
        <v>218901</v>
      </c>
      <c r="O38" s="6">
        <v>76158</v>
      </c>
      <c r="P38" s="6">
        <v>46706</v>
      </c>
      <c r="Q38" s="6">
        <v>23218</v>
      </c>
      <c r="R38" s="6">
        <v>8611</v>
      </c>
      <c r="T38" s="12" t="s">
        <v>243</v>
      </c>
      <c r="U38" s="6">
        <v>2014714</v>
      </c>
      <c r="V38" s="6">
        <v>56846</v>
      </c>
      <c r="W38" s="8"/>
      <c r="X38" s="14">
        <v>2.8215419161230826</v>
      </c>
      <c r="Z38" s="12" t="s">
        <v>243</v>
      </c>
      <c r="AA38" s="8">
        <v>5936731</v>
      </c>
      <c r="AB38" s="8">
        <v>556253</v>
      </c>
      <c r="AC38" s="8">
        <v>239815</v>
      </c>
      <c r="AD38" s="8"/>
      <c r="AE38" s="14">
        <v>9.36968510111036</v>
      </c>
      <c r="AF38" s="14">
        <v>4.039512654354728</v>
      </c>
      <c r="AH38" s="12" t="s">
        <v>243</v>
      </c>
      <c r="AI38" s="6">
        <v>7078632</v>
      </c>
      <c r="AJ38" s="6">
        <v>416974</v>
      </c>
      <c r="AK38" s="6">
        <v>1069721</v>
      </c>
      <c r="AL38" s="6">
        <v>3098</v>
      </c>
      <c r="AM38" s="8"/>
      <c r="AN38" s="14">
        <v>5.890601460847237</v>
      </c>
      <c r="AO38" s="14">
        <v>15.111973612980586</v>
      </c>
      <c r="AP38" s="14">
        <v>0.0437655185352198</v>
      </c>
      <c r="AR38" s="24" t="s">
        <v>243</v>
      </c>
      <c r="AS38" s="7">
        <v>1446141</v>
      </c>
      <c r="AT38" s="7">
        <v>2208148</v>
      </c>
      <c r="AU38" s="7">
        <v>2282442</v>
      </c>
      <c r="AV38" s="7">
        <v>280954</v>
      </c>
      <c r="AW38" s="7">
        <v>763185</v>
      </c>
      <c r="AX38" s="7">
        <v>97762</v>
      </c>
      <c r="AY38" s="7"/>
      <c r="AZ38" s="7">
        <v>3855</v>
      </c>
      <c r="BA38" s="7">
        <v>14095</v>
      </c>
      <c r="BB38" s="7">
        <v>41135</v>
      </c>
      <c r="BC38" s="7">
        <v>7389</v>
      </c>
      <c r="BD38" s="7">
        <v>17596</v>
      </c>
      <c r="BE38" s="7">
        <v>3252</v>
      </c>
      <c r="BF38" s="1"/>
      <c r="BG38" s="37">
        <v>0.26657151688528297</v>
      </c>
      <c r="BH38" s="37">
        <v>1.3123425038100873</v>
      </c>
      <c r="BI38" s="37">
        <v>2.3056008700380644</v>
      </c>
      <c r="BJ38" s="37">
        <v>3.3264458583089547</v>
      </c>
      <c r="BK38" s="37"/>
      <c r="BM38" s="12" t="s">
        <v>243</v>
      </c>
      <c r="BN38" s="6">
        <v>5300332</v>
      </c>
      <c r="BO38" s="6">
        <v>596140</v>
      </c>
      <c r="BP38" s="8"/>
      <c r="BQ38" s="14">
        <v>11.24721998546506</v>
      </c>
      <c r="BS38" s="12" t="s">
        <v>243</v>
      </c>
      <c r="BT38" s="6">
        <v>1677630</v>
      </c>
      <c r="BU38" s="6">
        <v>216857</v>
      </c>
      <c r="BV38" s="8"/>
      <c r="BW38" s="14">
        <v>12.926390205229998</v>
      </c>
      <c r="BY38" s="12" t="s">
        <v>243</v>
      </c>
      <c r="BZ38" s="6">
        <v>1122435</v>
      </c>
      <c r="CA38" s="6">
        <v>18742</v>
      </c>
      <c r="CB38" s="6">
        <v>1173865</v>
      </c>
      <c r="CC38" s="6">
        <v>20084</v>
      </c>
      <c r="CD38" s="8"/>
      <c r="CE38" s="14">
        <v>1.6697626143161965</v>
      </c>
      <c r="CF38" s="14">
        <v>1.7109292806242626</v>
      </c>
      <c r="CH38" s="12" t="s">
        <v>243</v>
      </c>
      <c r="CI38" s="6">
        <v>2253109</v>
      </c>
      <c r="CJ38" s="6">
        <v>31166</v>
      </c>
      <c r="CK38" s="6">
        <v>160858</v>
      </c>
      <c r="CL38" s="8"/>
      <c r="CM38" s="14">
        <v>1.383244219431905</v>
      </c>
      <c r="CN38" s="14">
        <v>7.139379408630475</v>
      </c>
      <c r="CP38" s="12" t="s">
        <v>243</v>
      </c>
      <c r="CQ38" s="6">
        <v>864951</v>
      </c>
      <c r="CR38" s="6">
        <v>352650</v>
      </c>
      <c r="CS38" s="6">
        <v>49231</v>
      </c>
      <c r="CT38" s="8"/>
      <c r="CU38" s="14">
        <v>40.77109570368726</v>
      </c>
      <c r="CV38" s="14">
        <v>5.691767510529498</v>
      </c>
      <c r="CX38" s="12" t="s">
        <v>243</v>
      </c>
      <c r="CY38" s="6">
        <v>3090401</v>
      </c>
      <c r="CZ38" s="6">
        <v>76158</v>
      </c>
      <c r="DA38" s="8"/>
      <c r="DB38" s="14">
        <v>2.4643403881891053</v>
      </c>
      <c r="DD38" s="12" t="s">
        <v>243</v>
      </c>
      <c r="DE38" s="6">
        <v>1553888</v>
      </c>
      <c r="DF38" s="6">
        <v>16300</v>
      </c>
      <c r="DG38" s="6">
        <v>56893</v>
      </c>
      <c r="DH38" s="6"/>
      <c r="DI38" s="6">
        <v>1458929</v>
      </c>
      <c r="DJ38" s="6">
        <v>44282</v>
      </c>
      <c r="DK38" s="6">
        <v>92443</v>
      </c>
      <c r="DL38" s="8"/>
      <c r="DM38" s="14">
        <f>((DJ38+DF38)/($DI38+$DE38))*100</f>
        <v>2.010809153028544</v>
      </c>
      <c r="DN38" s="14">
        <f>((DK38+DG38)/($DI38+$DE38))*100</f>
        <v>4.9566900346088065</v>
      </c>
      <c r="DO38" s="14"/>
      <c r="DP38" s="14"/>
      <c r="DQ38" s="14"/>
      <c r="DS38" s="12" t="s">
        <v>243</v>
      </c>
      <c r="DT38" s="6">
        <v>5300332</v>
      </c>
      <c r="DU38" s="6">
        <v>733409</v>
      </c>
      <c r="DV38" s="8"/>
      <c r="DW38" s="14">
        <v>13.837038887375359</v>
      </c>
    </row>
    <row r="39" spans="1:127" ht="12.75">
      <c r="A39" s="10"/>
      <c r="T39" s="10"/>
      <c r="U39" s="9"/>
      <c r="V39" s="9"/>
      <c r="W39" s="9"/>
      <c r="X39" s="14"/>
      <c r="Z39" s="10"/>
      <c r="AE39" s="14"/>
      <c r="AF39" s="14"/>
      <c r="AH39" s="10"/>
      <c r="AI39" s="29"/>
      <c r="AJ39" s="29"/>
      <c r="AK39" s="29"/>
      <c r="AL39" s="29"/>
      <c r="AN39" s="14"/>
      <c r="AO39" s="14"/>
      <c r="AP39" s="14"/>
      <c r="AR39" s="44"/>
      <c r="AS39" s="1"/>
      <c r="AT39" s="1"/>
      <c r="AU39" s="1"/>
      <c r="AV39" s="1"/>
      <c r="AW39" s="1"/>
      <c r="AX39" s="1"/>
      <c r="AY39" s="1"/>
      <c r="AZ39" s="1"/>
      <c r="BA39" s="1"/>
      <c r="BB39" s="1"/>
      <c r="BC39" s="1"/>
      <c r="BD39" s="1"/>
      <c r="BE39" s="1"/>
      <c r="BF39" s="5"/>
      <c r="BG39" s="37"/>
      <c r="BH39" s="37"/>
      <c r="BI39" s="37"/>
      <c r="BJ39" s="37"/>
      <c r="BK39" s="37"/>
      <c r="BM39" s="10"/>
      <c r="BN39" s="9"/>
      <c r="BO39" s="9"/>
      <c r="BP39" s="9"/>
      <c r="BQ39" s="14"/>
      <c r="BS39" s="10"/>
      <c r="BW39" s="14"/>
      <c r="BY39" s="10"/>
      <c r="BZ39" s="29"/>
      <c r="CA39" s="29"/>
      <c r="CB39" s="29"/>
      <c r="CC39" s="29"/>
      <c r="CE39" s="14"/>
      <c r="CF39" s="14"/>
      <c r="CH39" s="10"/>
      <c r="CM39" s="14"/>
      <c r="CN39" s="14"/>
      <c r="CP39" s="10"/>
      <c r="CQ39" s="9"/>
      <c r="CR39" s="9"/>
      <c r="CS39" s="9"/>
      <c r="CT39" s="9"/>
      <c r="CU39" s="14"/>
      <c r="CV39" s="14"/>
      <c r="CX39" s="10"/>
      <c r="CY39" s="9"/>
      <c r="CZ39" s="9"/>
      <c r="DA39" s="9"/>
      <c r="DB39" s="14"/>
      <c r="DD39" s="10"/>
      <c r="DE39" s="9"/>
      <c r="DF39" s="9"/>
      <c r="DG39" s="9"/>
      <c r="DH39" s="9"/>
      <c r="DI39" s="9"/>
      <c r="DJ39" s="9"/>
      <c r="DK39" s="9"/>
      <c r="DL39" s="9"/>
      <c r="DM39" s="14"/>
      <c r="DN39" s="14"/>
      <c r="DO39" s="14"/>
      <c r="DP39" s="14"/>
      <c r="DQ39" s="14"/>
      <c r="DS39" s="10"/>
      <c r="DT39" s="9"/>
      <c r="DU39" s="9"/>
      <c r="DV39" s="9"/>
      <c r="DW39" s="14"/>
    </row>
    <row r="40" spans="1:127" ht="13.5" thickBot="1">
      <c r="A40" s="56" t="s">
        <v>38</v>
      </c>
      <c r="B40" s="8">
        <v>25325926</v>
      </c>
      <c r="C40" s="8">
        <v>5372141</v>
      </c>
      <c r="D40" s="8">
        <v>1304508</v>
      </c>
      <c r="E40" s="8">
        <v>1553228</v>
      </c>
      <c r="F40" s="8">
        <v>1684729</v>
      </c>
      <c r="G40" s="8">
        <v>1952606</v>
      </c>
      <c r="H40" s="8">
        <v>2019630</v>
      </c>
      <c r="I40" s="8">
        <v>1814937</v>
      </c>
      <c r="J40" s="8">
        <v>1632780</v>
      </c>
      <c r="K40" s="8">
        <v>1780556</v>
      </c>
      <c r="L40" s="8">
        <v>1466976</v>
      </c>
      <c r="M40" s="8">
        <v>1249632</v>
      </c>
      <c r="N40" s="8">
        <v>2045001</v>
      </c>
      <c r="O40" s="8">
        <v>733119</v>
      </c>
      <c r="P40" s="8">
        <v>435262</v>
      </c>
      <c r="Q40" s="8">
        <v>205152</v>
      </c>
      <c r="R40" s="8">
        <v>75669</v>
      </c>
      <c r="T40" s="18" t="s">
        <v>38</v>
      </c>
      <c r="U40" s="32">
        <v>13752445</v>
      </c>
      <c r="V40" s="19">
        <v>254333</v>
      </c>
      <c r="W40" s="19"/>
      <c r="X40" s="20">
        <v>1.8493656946092132</v>
      </c>
      <c r="Z40" s="18" t="s">
        <v>38</v>
      </c>
      <c r="AA40" s="19">
        <v>40638474</v>
      </c>
      <c r="AB40" s="19">
        <v>4210997</v>
      </c>
      <c r="AC40" s="19">
        <v>1798557</v>
      </c>
      <c r="AD40" s="19"/>
      <c r="AE40" s="20">
        <v>10.362094305017457</v>
      </c>
      <c r="AF40" s="20">
        <v>4.42574935269469</v>
      </c>
      <c r="AH40" s="18" t="s">
        <v>38</v>
      </c>
      <c r="AI40" s="32">
        <v>51107639</v>
      </c>
      <c r="AJ40" s="32">
        <v>3698964</v>
      </c>
      <c r="AK40" s="32">
        <v>9019242</v>
      </c>
      <c r="AL40" s="32">
        <v>12316</v>
      </c>
      <c r="AM40" s="19"/>
      <c r="AN40" s="20">
        <v>7.237595146979888</v>
      </c>
      <c r="AO40" s="20">
        <v>17.647541887035715</v>
      </c>
      <c r="AP40" s="20">
        <v>0.024098158789921796</v>
      </c>
      <c r="AR40" s="18" t="s">
        <v>38</v>
      </c>
      <c r="AS40" s="19">
        <v>10441093</v>
      </c>
      <c r="AT40" s="19">
        <v>12699345</v>
      </c>
      <c r="AU40" s="19">
        <v>17498036</v>
      </c>
      <c r="AV40" s="19">
        <v>2530113</v>
      </c>
      <c r="AW40" s="19">
        <v>7128005</v>
      </c>
      <c r="AX40" s="19">
        <v>811047</v>
      </c>
      <c r="AY40" s="19"/>
      <c r="AZ40" s="19">
        <v>12087</v>
      </c>
      <c r="BA40" s="19">
        <v>45436</v>
      </c>
      <c r="BB40" s="19">
        <v>130884</v>
      </c>
      <c r="BC40" s="19">
        <v>22858</v>
      </c>
      <c r="BD40" s="19">
        <v>71038</v>
      </c>
      <c r="BE40" s="19">
        <v>16672</v>
      </c>
      <c r="BF40" s="19"/>
      <c r="BG40" s="45">
        <v>0.11576374235915722</v>
      </c>
      <c r="BH40" s="45">
        <v>0.6085953296637989</v>
      </c>
      <c r="BI40" s="45">
        <v>0.9966042391945573</v>
      </c>
      <c r="BJ40" s="45">
        <v>2.055614532819923</v>
      </c>
      <c r="BK40" s="46"/>
      <c r="BM40" s="18" t="s">
        <v>38</v>
      </c>
      <c r="BN40" s="32">
        <v>37607438</v>
      </c>
      <c r="BO40" s="32">
        <v>4968354</v>
      </c>
      <c r="BP40" s="19"/>
      <c r="BQ40" s="20">
        <v>13.211094039429113</v>
      </c>
      <c r="BS40" s="18" t="s">
        <v>38</v>
      </c>
      <c r="BT40" s="32">
        <v>12212461</v>
      </c>
      <c r="BU40" s="32">
        <v>1895877</v>
      </c>
      <c r="BV40" s="19"/>
      <c r="BW40" s="20">
        <v>15.524119176306888</v>
      </c>
      <c r="BY40" s="18" t="s">
        <v>38</v>
      </c>
      <c r="BZ40" s="32">
        <v>8714879</v>
      </c>
      <c r="CA40" s="32">
        <v>183596</v>
      </c>
      <c r="CB40" s="32">
        <v>8884042</v>
      </c>
      <c r="CC40" s="32">
        <v>209810</v>
      </c>
      <c r="CD40" s="19"/>
      <c r="CE40" s="20">
        <v>2.106695916259996</v>
      </c>
      <c r="CF40" s="20">
        <v>2.361650248839436</v>
      </c>
      <c r="CH40" s="18" t="s">
        <v>38</v>
      </c>
      <c r="CI40" s="32">
        <v>13096731</v>
      </c>
      <c r="CJ40" s="32">
        <v>203513</v>
      </c>
      <c r="CK40" s="32">
        <v>1001132</v>
      </c>
      <c r="CL40" s="19"/>
      <c r="CM40" s="20">
        <v>1.553922119954972</v>
      </c>
      <c r="CN40" s="20">
        <v>7.644136540637507</v>
      </c>
      <c r="CP40" s="18" t="s">
        <v>38</v>
      </c>
      <c r="CQ40" s="32">
        <v>5677802</v>
      </c>
      <c r="CR40" s="32">
        <v>2539158</v>
      </c>
      <c r="CS40" s="32">
        <v>326719</v>
      </c>
      <c r="CT40" s="19"/>
      <c r="CU40" s="20">
        <v>44.72079160210236</v>
      </c>
      <c r="CV40" s="20">
        <v>5.754321830877513</v>
      </c>
      <c r="CX40" s="18" t="s">
        <v>38</v>
      </c>
      <c r="CY40" s="32">
        <v>22481305</v>
      </c>
      <c r="CZ40" s="32">
        <v>717461</v>
      </c>
      <c r="DA40" s="19"/>
      <c r="DB40" s="20">
        <v>3.191367227124938</v>
      </c>
      <c r="DD40" s="18" t="s">
        <v>38</v>
      </c>
      <c r="DE40" s="32">
        <v>17535297</v>
      </c>
      <c r="DF40" s="32">
        <v>55978</v>
      </c>
      <c r="DG40" s="32">
        <v>267596</v>
      </c>
      <c r="DH40" s="32"/>
      <c r="DI40" s="32">
        <v>4040522</v>
      </c>
      <c r="DJ40" s="32">
        <v>61227</v>
      </c>
      <c r="DK40" s="32">
        <v>128728</v>
      </c>
      <c r="DL40" s="19"/>
      <c r="DM40" s="20">
        <f>((DJ40+DF40)/($DI40+$DE40))*100</f>
        <v>0.5432238748387721</v>
      </c>
      <c r="DN40" s="20">
        <f>((DK40+DG40)/($DI40+$DE40))*100</f>
        <v>1.8368897143603216</v>
      </c>
      <c r="DO40" s="23"/>
      <c r="DS40" s="18" t="s">
        <v>38</v>
      </c>
      <c r="DT40" s="32">
        <v>37607438</v>
      </c>
      <c r="DU40" s="32">
        <v>3813989</v>
      </c>
      <c r="DV40" s="19"/>
      <c r="DW40" s="20">
        <v>10.14158156692301</v>
      </c>
    </row>
    <row r="41" spans="20:127" ht="12.75" customHeight="1">
      <c r="T41" s="109" t="s">
        <v>364</v>
      </c>
      <c r="U41" s="110"/>
      <c r="V41" s="110"/>
      <c r="W41" s="110"/>
      <c r="X41" s="110"/>
      <c r="Z41" s="109" t="s">
        <v>368</v>
      </c>
      <c r="AA41" s="110"/>
      <c r="AB41" s="110"/>
      <c r="AC41" s="110"/>
      <c r="AD41" s="110"/>
      <c r="AE41" s="110"/>
      <c r="AF41" s="110"/>
      <c r="AG41" s="23"/>
      <c r="AH41" s="109" t="s">
        <v>335</v>
      </c>
      <c r="AI41" s="110"/>
      <c r="AJ41" s="110"/>
      <c r="AK41" s="110"/>
      <c r="AL41" s="110"/>
      <c r="AM41" s="110"/>
      <c r="AN41" s="110"/>
      <c r="AO41" s="110"/>
      <c r="AP41" s="110"/>
      <c r="AQ41" s="23"/>
      <c r="AR41" s="109" t="s">
        <v>336</v>
      </c>
      <c r="AS41" s="110"/>
      <c r="AT41" s="110"/>
      <c r="AU41" s="110"/>
      <c r="AV41" s="110"/>
      <c r="AW41" s="110"/>
      <c r="AX41" s="110"/>
      <c r="AY41" s="5"/>
      <c r="AZ41" s="5"/>
      <c r="BA41" s="5"/>
      <c r="BB41" s="5"/>
      <c r="BC41" s="5"/>
      <c r="BD41" s="5"/>
      <c r="BE41" s="5"/>
      <c r="BF41" s="5"/>
      <c r="BG41" s="23"/>
      <c r="BH41" s="23"/>
      <c r="BI41" s="23"/>
      <c r="BJ41" s="23"/>
      <c r="BK41" s="23"/>
      <c r="BL41" s="23"/>
      <c r="BM41" s="109" t="s">
        <v>337</v>
      </c>
      <c r="BN41" s="110"/>
      <c r="BO41" s="110"/>
      <c r="BP41" s="110"/>
      <c r="BQ41" s="110"/>
      <c r="BR41" s="23"/>
      <c r="BS41" s="112" t="s">
        <v>424</v>
      </c>
      <c r="BT41" s="113"/>
      <c r="BU41" s="113"/>
      <c r="BV41" s="113"/>
      <c r="BW41" s="113"/>
      <c r="BY41" s="96" t="s">
        <v>387</v>
      </c>
      <c r="BZ41" s="5"/>
      <c r="CA41" s="5"/>
      <c r="CB41" s="5"/>
      <c r="CC41" s="5"/>
      <c r="CD41" s="5"/>
      <c r="CE41" s="23"/>
      <c r="CF41" s="23"/>
      <c r="CH41" s="109" t="s">
        <v>338</v>
      </c>
      <c r="CI41" s="110"/>
      <c r="CJ41" s="110"/>
      <c r="CK41" s="110"/>
      <c r="CL41" s="110"/>
      <c r="CM41" s="110"/>
      <c r="CN41" s="110"/>
      <c r="CP41" s="96" t="s">
        <v>398</v>
      </c>
      <c r="CQ41" s="5"/>
      <c r="CR41" s="5"/>
      <c r="CS41" s="5"/>
      <c r="CT41" s="5"/>
      <c r="CU41" s="23"/>
      <c r="CV41" s="23"/>
      <c r="CX41" s="96" t="s">
        <v>401</v>
      </c>
      <c r="CY41" s="5"/>
      <c r="CZ41" s="5"/>
      <c r="DA41" s="5"/>
      <c r="DB41" s="23"/>
      <c r="DD41" s="96" t="s">
        <v>419</v>
      </c>
      <c r="DE41" s="5"/>
      <c r="DF41" s="5"/>
      <c r="DG41" s="5"/>
      <c r="DH41" s="5"/>
      <c r="DI41" s="5"/>
      <c r="DJ41" s="5"/>
      <c r="DK41" s="5"/>
      <c r="DL41" s="5"/>
      <c r="DM41" s="23"/>
      <c r="DN41" s="23"/>
      <c r="DO41" s="23"/>
      <c r="DS41" s="109" t="s">
        <v>339</v>
      </c>
      <c r="DT41" s="110"/>
      <c r="DU41" s="110"/>
      <c r="DV41" s="110"/>
      <c r="DW41" s="110"/>
    </row>
    <row r="42" spans="2:125" ht="12.75">
      <c r="B42" s="107" t="s">
        <v>341</v>
      </c>
      <c r="C42" s="108"/>
      <c r="D42" s="108"/>
      <c r="E42" s="108"/>
      <c r="F42" s="108"/>
      <c r="G42" s="108"/>
      <c r="H42" s="108"/>
      <c r="I42" s="108"/>
      <c r="J42" s="108"/>
      <c r="K42" s="108"/>
      <c r="L42" s="108"/>
      <c r="M42" s="108"/>
      <c r="N42" s="108"/>
      <c r="O42" s="108"/>
      <c r="P42" s="108"/>
      <c r="Q42" s="108"/>
      <c r="R42" s="108"/>
      <c r="T42" s="111"/>
      <c r="U42" s="111"/>
      <c r="V42" s="111"/>
      <c r="W42" s="111"/>
      <c r="X42" s="111"/>
      <c r="Z42" s="111"/>
      <c r="AA42" s="111"/>
      <c r="AB42" s="111"/>
      <c r="AC42" s="111"/>
      <c r="AD42" s="111"/>
      <c r="AE42" s="111"/>
      <c r="AF42" s="111"/>
      <c r="AG42" s="15"/>
      <c r="AH42" s="111"/>
      <c r="AI42" s="111"/>
      <c r="AJ42" s="111"/>
      <c r="AK42" s="111"/>
      <c r="AL42" s="111"/>
      <c r="AM42" s="111"/>
      <c r="AN42" s="111"/>
      <c r="AO42" s="111"/>
      <c r="AP42" s="111"/>
      <c r="AQ42" s="15"/>
      <c r="AR42" s="96" t="s">
        <v>375</v>
      </c>
      <c r="AS42"/>
      <c r="AT42"/>
      <c r="AU42"/>
      <c r="AV42"/>
      <c r="AW42"/>
      <c r="AX42"/>
      <c r="AY42"/>
      <c r="AZ42"/>
      <c r="BA42"/>
      <c r="BB42"/>
      <c r="BC42"/>
      <c r="BD42"/>
      <c r="BE42"/>
      <c r="BF42"/>
      <c r="BG42"/>
      <c r="BH42"/>
      <c r="BI42"/>
      <c r="BJ42"/>
      <c r="BK42"/>
      <c r="BL42" s="15"/>
      <c r="BM42" s="111"/>
      <c r="BN42" s="111"/>
      <c r="BO42" s="111"/>
      <c r="BP42" s="111"/>
      <c r="BQ42" s="111"/>
      <c r="BR42" s="15"/>
      <c r="BS42" s="114"/>
      <c r="BT42" s="114"/>
      <c r="BU42" s="114"/>
      <c r="BV42" s="114"/>
      <c r="BW42" s="114"/>
      <c r="BY42" s="26"/>
      <c r="CE42" s="15"/>
      <c r="CF42" s="15"/>
      <c r="CH42" s="96" t="s">
        <v>394</v>
      </c>
      <c r="CM42" s="15"/>
      <c r="CN42" s="15"/>
      <c r="CX42" s="26"/>
      <c r="DD42" s="96" t="s">
        <v>411</v>
      </c>
      <c r="DE42" s="9"/>
      <c r="DF42" s="9"/>
      <c r="DG42" s="9"/>
      <c r="DH42" s="9"/>
      <c r="DL42" s="9"/>
      <c r="DM42" s="15"/>
      <c r="DN42" s="15"/>
      <c r="DO42" s="15"/>
      <c r="DS42" s="96" t="s">
        <v>413</v>
      </c>
      <c r="DU42" s="9"/>
    </row>
    <row r="43" spans="1:125" ht="26.25" thickBot="1">
      <c r="A43" s="48"/>
      <c r="B43" s="30" t="s">
        <v>222</v>
      </c>
      <c r="C43" s="30" t="s">
        <v>215</v>
      </c>
      <c r="D43" s="30" t="s">
        <v>221</v>
      </c>
      <c r="E43" s="30" t="s">
        <v>223</v>
      </c>
      <c r="F43" s="30" t="s">
        <v>224</v>
      </c>
      <c r="G43" s="30" t="s">
        <v>225</v>
      </c>
      <c r="H43" s="30" t="s">
        <v>226</v>
      </c>
      <c r="I43" s="30" t="s">
        <v>227</v>
      </c>
      <c r="J43" s="30" t="s">
        <v>228</v>
      </c>
      <c r="K43" s="30" t="s">
        <v>229</v>
      </c>
      <c r="L43" s="30" t="s">
        <v>230</v>
      </c>
      <c r="M43" s="30" t="s">
        <v>231</v>
      </c>
      <c r="N43" s="30" t="s">
        <v>232</v>
      </c>
      <c r="O43" s="30" t="s">
        <v>233</v>
      </c>
      <c r="P43" s="30" t="s">
        <v>234</v>
      </c>
      <c r="Q43" s="30" t="s">
        <v>235</v>
      </c>
      <c r="R43" s="30" t="s">
        <v>253</v>
      </c>
      <c r="T43" s="115"/>
      <c r="U43" s="115"/>
      <c r="V43" s="115"/>
      <c r="W43" s="115"/>
      <c r="X43" s="115"/>
      <c r="Z43" s="96" t="s">
        <v>369</v>
      </c>
      <c r="AH43" s="96" t="s">
        <v>374</v>
      </c>
      <c r="AR43" s="34"/>
      <c r="AS43"/>
      <c r="AT43"/>
      <c r="AU43"/>
      <c r="AV43"/>
      <c r="AW43"/>
      <c r="AX43"/>
      <c r="AY43"/>
      <c r="AZ43"/>
      <c r="BA43"/>
      <c r="BB43"/>
      <c r="BC43"/>
      <c r="BD43"/>
      <c r="BE43"/>
      <c r="BF43"/>
      <c r="BG43"/>
      <c r="BH43"/>
      <c r="BI43"/>
      <c r="BJ43"/>
      <c r="BK43"/>
      <c r="BM43" s="96" t="s">
        <v>378</v>
      </c>
      <c r="BS43" s="114"/>
      <c r="BT43" s="114"/>
      <c r="BU43" s="114"/>
      <c r="BV43" s="114"/>
      <c r="BW43" s="114"/>
      <c r="BY43" s="26"/>
      <c r="CH43" s="26"/>
      <c r="CX43" s="26"/>
      <c r="DD43" s="26"/>
      <c r="DE43" s="9"/>
      <c r="DF43" s="9"/>
      <c r="DG43" s="9"/>
      <c r="DH43" s="9"/>
      <c r="DS43" s="26"/>
      <c r="DU43" s="9"/>
    </row>
    <row r="44" spans="1:125" s="15" customFormat="1" ht="12.75">
      <c r="A44" s="11" t="s">
        <v>125</v>
      </c>
      <c r="B44" s="6">
        <v>10482.23</v>
      </c>
      <c r="C44" s="6">
        <v>2205.88</v>
      </c>
      <c r="D44" s="6">
        <v>482.52</v>
      </c>
      <c r="E44" s="6">
        <v>888.82</v>
      </c>
      <c r="F44" s="6">
        <v>1164.03</v>
      </c>
      <c r="G44" s="6">
        <v>1111.16</v>
      </c>
      <c r="H44" s="6">
        <v>942.67</v>
      </c>
      <c r="I44" s="6">
        <v>659.46</v>
      </c>
      <c r="J44" s="6">
        <v>528.69</v>
      </c>
      <c r="K44" s="6">
        <v>422.01</v>
      </c>
      <c r="L44" s="6">
        <v>357.29</v>
      </c>
      <c r="M44" s="6">
        <v>331.62</v>
      </c>
      <c r="N44" s="6">
        <v>621.13</v>
      </c>
      <c r="O44" s="6">
        <v>351.58</v>
      </c>
      <c r="P44" s="6">
        <v>227.08</v>
      </c>
      <c r="Q44" s="6">
        <v>115.01</v>
      </c>
      <c r="R44" s="6">
        <v>73.28</v>
      </c>
      <c r="T44" s="115"/>
      <c r="U44" s="115"/>
      <c r="V44" s="115"/>
      <c r="W44" s="115"/>
      <c r="X44" s="115"/>
      <c r="Z44" s="29"/>
      <c r="AA44" s="29"/>
      <c r="AB44" s="29"/>
      <c r="AC44" s="29"/>
      <c r="AD44" s="29"/>
      <c r="AH44" s="29"/>
      <c r="AI44" s="29"/>
      <c r="AJ44" s="29"/>
      <c r="AK44" s="29"/>
      <c r="AL44" s="29"/>
      <c r="AM44" s="29"/>
      <c r="BS44" s="55"/>
      <c r="BT44" s="29"/>
      <c r="BU44" s="29"/>
      <c r="BV44" s="29"/>
      <c r="BY44" s="29"/>
      <c r="BZ44" s="29"/>
      <c r="CA44" s="29"/>
      <c r="CB44" s="29"/>
      <c r="CC44" s="29"/>
      <c r="CD44" s="29"/>
      <c r="CH44" s="29"/>
      <c r="CI44" s="29"/>
      <c r="CJ44" s="29"/>
      <c r="CK44" s="29"/>
      <c r="CL44" s="29"/>
      <c r="DD44" s="29"/>
      <c r="DE44" s="28"/>
      <c r="DF44" s="29"/>
      <c r="DG44" s="29"/>
      <c r="DH44" s="29"/>
      <c r="DK44"/>
      <c r="DL44"/>
      <c r="DM44"/>
      <c r="DN44"/>
      <c r="DO44"/>
      <c r="DP44"/>
      <c r="DQ44"/>
      <c r="DS44" s="50"/>
      <c r="DU44" s="29"/>
    </row>
    <row r="45" spans="1:63" ht="12.75">
      <c r="A45" s="12" t="s">
        <v>126</v>
      </c>
      <c r="B45" s="6">
        <v>105821</v>
      </c>
      <c r="C45" s="6">
        <v>23520</v>
      </c>
      <c r="D45" s="6">
        <v>5165</v>
      </c>
      <c r="E45" s="6">
        <v>8916</v>
      </c>
      <c r="F45" s="6">
        <v>11355</v>
      </c>
      <c r="G45" s="6">
        <v>11359</v>
      </c>
      <c r="H45" s="6">
        <v>10183</v>
      </c>
      <c r="I45" s="6">
        <v>7418</v>
      </c>
      <c r="J45" s="6">
        <v>5430</v>
      </c>
      <c r="K45" s="6">
        <v>4776</v>
      </c>
      <c r="L45" s="6">
        <v>3774</v>
      </c>
      <c r="M45" s="6">
        <v>3285</v>
      </c>
      <c r="N45" s="6">
        <v>5159</v>
      </c>
      <c r="O45" s="6">
        <v>2298</v>
      </c>
      <c r="P45" s="6">
        <v>1567</v>
      </c>
      <c r="Q45" s="6">
        <v>1017</v>
      </c>
      <c r="R45" s="6">
        <v>599</v>
      </c>
      <c r="T45" s="115"/>
      <c r="U45" s="115"/>
      <c r="V45" s="115"/>
      <c r="W45" s="115"/>
      <c r="X45" s="115"/>
      <c r="AR45"/>
      <c r="AS45"/>
      <c r="AT45"/>
      <c r="AU45"/>
      <c r="AV45"/>
      <c r="AW45"/>
      <c r="AX45"/>
      <c r="AY45"/>
      <c r="AZ45"/>
      <c r="BA45"/>
      <c r="BB45"/>
      <c r="BC45"/>
      <c r="BD45"/>
      <c r="BE45"/>
      <c r="BF45"/>
      <c r="BG45"/>
      <c r="BH45"/>
      <c r="BI45"/>
      <c r="BJ45"/>
      <c r="BK45"/>
    </row>
    <row r="46" spans="1:63" ht="12.75">
      <c r="A46" s="11"/>
      <c r="T46" s="115"/>
      <c r="U46" s="115"/>
      <c r="V46" s="115"/>
      <c r="W46" s="115"/>
      <c r="X46" s="115"/>
      <c r="AR46"/>
      <c r="AS46"/>
      <c r="AT46"/>
      <c r="AU46"/>
      <c r="AV46"/>
      <c r="AW46"/>
      <c r="AX46"/>
      <c r="AY46"/>
      <c r="AZ46"/>
      <c r="BA46"/>
      <c r="BB46"/>
      <c r="BC46"/>
      <c r="BD46"/>
      <c r="BE46"/>
      <c r="BF46"/>
      <c r="BG46"/>
      <c r="BH46"/>
      <c r="BI46"/>
      <c r="BJ46"/>
      <c r="BK46"/>
    </row>
    <row r="47" spans="1:63" ht="12.75">
      <c r="A47" s="12" t="s">
        <v>145</v>
      </c>
      <c r="B47" s="6">
        <v>4744.43</v>
      </c>
      <c r="C47" s="6">
        <v>746.65</v>
      </c>
      <c r="D47" s="6">
        <v>200.65</v>
      </c>
      <c r="E47" s="6">
        <v>484.01</v>
      </c>
      <c r="F47" s="6">
        <v>726.74</v>
      </c>
      <c r="G47" s="6">
        <v>521.79</v>
      </c>
      <c r="H47" s="6">
        <v>389.51</v>
      </c>
      <c r="I47" s="6">
        <v>294.21</v>
      </c>
      <c r="J47" s="6">
        <v>254.09</v>
      </c>
      <c r="K47" s="6">
        <v>225.9</v>
      </c>
      <c r="L47" s="6">
        <v>182.96</v>
      </c>
      <c r="M47" s="6">
        <v>200.32</v>
      </c>
      <c r="N47" s="6">
        <v>291.31</v>
      </c>
      <c r="O47" s="6">
        <v>100.48</v>
      </c>
      <c r="P47" s="6">
        <v>81.07</v>
      </c>
      <c r="Q47" s="6">
        <v>23.67</v>
      </c>
      <c r="R47" s="6">
        <v>21.07</v>
      </c>
      <c r="T47" s="96" t="s">
        <v>366</v>
      </c>
      <c r="AR47"/>
      <c r="AS47"/>
      <c r="AT47"/>
      <c r="AU47"/>
      <c r="AV47"/>
      <c r="AW47"/>
      <c r="AX47"/>
      <c r="AY47"/>
      <c r="AZ47"/>
      <c r="BA47"/>
      <c r="BB47"/>
      <c r="BC47"/>
      <c r="BD47"/>
      <c r="BE47"/>
      <c r="BF47"/>
      <c r="BG47"/>
      <c r="BH47"/>
      <c r="BI47"/>
      <c r="BJ47"/>
      <c r="BK47"/>
    </row>
    <row r="48" spans="1:18" ht="12.75" customHeight="1">
      <c r="A48" s="12" t="s">
        <v>146</v>
      </c>
      <c r="B48" s="6">
        <v>86249</v>
      </c>
      <c r="C48" s="6">
        <v>13573</v>
      </c>
      <c r="D48" s="6">
        <v>2953</v>
      </c>
      <c r="E48" s="6">
        <v>8111</v>
      </c>
      <c r="F48" s="6">
        <v>13026</v>
      </c>
      <c r="G48" s="6">
        <v>10154</v>
      </c>
      <c r="H48" s="6">
        <v>7519</v>
      </c>
      <c r="I48" s="6">
        <v>5739</v>
      </c>
      <c r="J48" s="6">
        <v>4436</v>
      </c>
      <c r="K48" s="6">
        <v>4140</v>
      </c>
      <c r="L48" s="6">
        <v>3344</v>
      </c>
      <c r="M48" s="6">
        <v>3220</v>
      </c>
      <c r="N48" s="6">
        <v>4773</v>
      </c>
      <c r="O48" s="6">
        <v>2141</v>
      </c>
      <c r="P48" s="6">
        <v>1579</v>
      </c>
      <c r="Q48" s="6">
        <v>1016</v>
      </c>
      <c r="R48" s="6">
        <v>525</v>
      </c>
    </row>
    <row r="49" ht="12.75" customHeight="1">
      <c r="A49" s="9"/>
    </row>
    <row r="50" spans="1:18" ht="12.75">
      <c r="A50" s="11" t="s">
        <v>127</v>
      </c>
      <c r="B50" s="6">
        <v>5349.85</v>
      </c>
      <c r="C50" s="6">
        <v>1191.01</v>
      </c>
      <c r="D50" s="6">
        <v>270.86</v>
      </c>
      <c r="E50" s="6">
        <v>401.72</v>
      </c>
      <c r="F50" s="6">
        <v>518.94</v>
      </c>
      <c r="G50" s="6">
        <v>606.07</v>
      </c>
      <c r="H50" s="6">
        <v>473.89</v>
      </c>
      <c r="I50" s="6">
        <v>394.86</v>
      </c>
      <c r="J50" s="6">
        <v>271.31</v>
      </c>
      <c r="K50" s="6">
        <v>241.89</v>
      </c>
      <c r="L50" s="6">
        <v>217.17</v>
      </c>
      <c r="M50" s="6">
        <v>194.84</v>
      </c>
      <c r="N50" s="6">
        <v>314.52</v>
      </c>
      <c r="O50" s="6">
        <v>95.32</v>
      </c>
      <c r="P50" s="6">
        <v>72.67</v>
      </c>
      <c r="Q50" s="6">
        <v>54.32</v>
      </c>
      <c r="R50" s="6">
        <v>30.46</v>
      </c>
    </row>
    <row r="51" spans="1:18" ht="12.75">
      <c r="A51" s="12" t="s">
        <v>135</v>
      </c>
      <c r="B51" s="6">
        <v>112839</v>
      </c>
      <c r="C51" s="6">
        <v>22123</v>
      </c>
      <c r="D51" s="6">
        <v>5134</v>
      </c>
      <c r="E51" s="6">
        <v>9473</v>
      </c>
      <c r="F51" s="6">
        <v>12183</v>
      </c>
      <c r="G51" s="6">
        <v>12245</v>
      </c>
      <c r="H51" s="6">
        <v>10745</v>
      </c>
      <c r="I51" s="6">
        <v>8220</v>
      </c>
      <c r="J51" s="6">
        <v>6267</v>
      </c>
      <c r="K51" s="6">
        <v>5739</v>
      </c>
      <c r="L51" s="6">
        <v>4463</v>
      </c>
      <c r="M51" s="6">
        <v>4090</v>
      </c>
      <c r="N51" s="6">
        <v>6222</v>
      </c>
      <c r="O51" s="6">
        <v>2371</v>
      </c>
      <c r="P51" s="6">
        <v>1680</v>
      </c>
      <c r="Q51" s="6">
        <v>1191</v>
      </c>
      <c r="R51" s="6">
        <v>693</v>
      </c>
    </row>
    <row r="52" ht="12.75">
      <c r="A52" s="9"/>
    </row>
    <row r="53" spans="1:18" ht="12.75">
      <c r="A53" s="11" t="s">
        <v>128</v>
      </c>
      <c r="B53" s="6">
        <v>4752.17</v>
      </c>
      <c r="C53" s="6">
        <v>846.17</v>
      </c>
      <c r="D53" s="6">
        <v>241.64</v>
      </c>
      <c r="E53" s="6">
        <v>456.04</v>
      </c>
      <c r="F53" s="6">
        <v>575.33</v>
      </c>
      <c r="G53" s="6">
        <v>455.84</v>
      </c>
      <c r="H53" s="6">
        <v>414.05</v>
      </c>
      <c r="I53" s="6">
        <v>301.42</v>
      </c>
      <c r="J53" s="6">
        <v>226.05</v>
      </c>
      <c r="K53" s="6">
        <v>208.32</v>
      </c>
      <c r="L53" s="6">
        <v>150.17</v>
      </c>
      <c r="M53" s="6">
        <v>180.71</v>
      </c>
      <c r="N53" s="6">
        <v>360.12</v>
      </c>
      <c r="O53" s="6">
        <v>166.75</v>
      </c>
      <c r="P53" s="6">
        <v>96.75</v>
      </c>
      <c r="Q53" s="6">
        <v>48.32</v>
      </c>
      <c r="R53" s="6">
        <v>24.49</v>
      </c>
    </row>
    <row r="54" spans="1:18" ht="12.75">
      <c r="A54" s="12" t="s">
        <v>136</v>
      </c>
      <c r="B54" s="6">
        <v>91568</v>
      </c>
      <c r="C54" s="6">
        <v>15868</v>
      </c>
      <c r="D54" s="6">
        <v>3952</v>
      </c>
      <c r="E54" s="6">
        <v>8551</v>
      </c>
      <c r="F54" s="6">
        <v>11457</v>
      </c>
      <c r="G54" s="6">
        <v>10501</v>
      </c>
      <c r="H54" s="6">
        <v>8619</v>
      </c>
      <c r="I54" s="6">
        <v>6253</v>
      </c>
      <c r="J54" s="6">
        <v>4637</v>
      </c>
      <c r="K54" s="6">
        <v>4567</v>
      </c>
      <c r="L54" s="6">
        <v>3791</v>
      </c>
      <c r="M54" s="6">
        <v>3127</v>
      </c>
      <c r="N54" s="6">
        <v>5343</v>
      </c>
      <c r="O54" s="6">
        <v>2251</v>
      </c>
      <c r="P54" s="6">
        <v>1322</v>
      </c>
      <c r="Q54" s="6">
        <v>892</v>
      </c>
      <c r="R54" s="6">
        <v>437</v>
      </c>
    </row>
    <row r="55" ht="12.75">
      <c r="A55" s="11"/>
    </row>
    <row r="56" spans="1:18" ht="12.75">
      <c r="A56" s="11" t="s">
        <v>129</v>
      </c>
      <c r="B56" s="6">
        <v>3665.91</v>
      </c>
      <c r="C56" s="6">
        <v>816.59</v>
      </c>
      <c r="D56" s="6">
        <v>151.63</v>
      </c>
      <c r="E56" s="6">
        <v>317.66</v>
      </c>
      <c r="F56" s="6">
        <v>488.32</v>
      </c>
      <c r="G56" s="6">
        <v>440.36</v>
      </c>
      <c r="H56" s="6">
        <v>332.82</v>
      </c>
      <c r="I56" s="6">
        <v>247.21</v>
      </c>
      <c r="J56" s="6">
        <v>183.72</v>
      </c>
      <c r="K56" s="6">
        <v>138.64</v>
      </c>
      <c r="L56" s="6">
        <v>119.28</v>
      </c>
      <c r="M56" s="6">
        <v>95.38</v>
      </c>
      <c r="N56" s="6">
        <v>166.69</v>
      </c>
      <c r="O56" s="6">
        <v>80.94</v>
      </c>
      <c r="P56" s="6">
        <v>57.72</v>
      </c>
      <c r="Q56" s="6">
        <v>18.06</v>
      </c>
      <c r="R56" s="6">
        <v>10.89</v>
      </c>
    </row>
    <row r="57" spans="1:18" ht="12.75">
      <c r="A57" s="12" t="s">
        <v>137</v>
      </c>
      <c r="B57" s="6">
        <v>135017</v>
      </c>
      <c r="C57" s="6">
        <v>25064</v>
      </c>
      <c r="D57" s="6">
        <v>5532</v>
      </c>
      <c r="E57" s="6">
        <v>11615</v>
      </c>
      <c r="F57" s="6">
        <v>18504</v>
      </c>
      <c r="G57" s="6">
        <v>16142</v>
      </c>
      <c r="H57" s="6">
        <v>13127</v>
      </c>
      <c r="I57" s="6">
        <v>9229</v>
      </c>
      <c r="J57" s="6">
        <v>6974</v>
      </c>
      <c r="K57" s="6">
        <v>5953</v>
      </c>
      <c r="L57" s="6">
        <v>4705</v>
      </c>
      <c r="M57" s="6">
        <v>4385</v>
      </c>
      <c r="N57" s="6">
        <v>6957</v>
      </c>
      <c r="O57" s="6">
        <v>2830</v>
      </c>
      <c r="P57" s="6">
        <v>2096</v>
      </c>
      <c r="Q57" s="6">
        <v>1245</v>
      </c>
      <c r="R57" s="6">
        <v>659</v>
      </c>
    </row>
    <row r="58" spans="1:2" ht="12.75">
      <c r="A58" s="11"/>
      <c r="B58" s="6"/>
    </row>
    <row r="59" spans="1:18" ht="12.75">
      <c r="A59" s="11" t="s">
        <v>130</v>
      </c>
      <c r="B59" s="6">
        <v>4248.06</v>
      </c>
      <c r="C59" s="6">
        <v>950.09</v>
      </c>
      <c r="D59" s="6">
        <v>193.34</v>
      </c>
      <c r="E59" s="6">
        <v>389.58</v>
      </c>
      <c r="F59" s="6">
        <v>371.9</v>
      </c>
      <c r="G59" s="6">
        <v>463.6</v>
      </c>
      <c r="H59" s="6">
        <v>430.75</v>
      </c>
      <c r="I59" s="6">
        <v>340.94</v>
      </c>
      <c r="J59" s="6">
        <v>228.3</v>
      </c>
      <c r="K59" s="6">
        <v>173.92</v>
      </c>
      <c r="L59" s="6">
        <v>166.39</v>
      </c>
      <c r="M59" s="6">
        <v>155.71</v>
      </c>
      <c r="N59" s="6">
        <v>216.7</v>
      </c>
      <c r="O59" s="6">
        <v>90.29</v>
      </c>
      <c r="P59" s="6">
        <v>25.26</v>
      </c>
      <c r="Q59" s="6">
        <v>26.59</v>
      </c>
      <c r="R59" s="6">
        <v>24.7</v>
      </c>
    </row>
    <row r="60" spans="1:18" ht="12.75">
      <c r="A60" s="12" t="s">
        <v>138</v>
      </c>
      <c r="B60" s="6">
        <v>128944</v>
      </c>
      <c r="C60" s="6">
        <v>26052</v>
      </c>
      <c r="D60" s="6">
        <v>5405</v>
      </c>
      <c r="E60" s="6">
        <v>9937</v>
      </c>
      <c r="F60" s="6">
        <v>12318</v>
      </c>
      <c r="G60" s="6">
        <v>13621</v>
      </c>
      <c r="H60" s="6">
        <v>12678</v>
      </c>
      <c r="I60" s="6">
        <v>9603</v>
      </c>
      <c r="J60" s="6">
        <v>6982</v>
      </c>
      <c r="K60" s="6">
        <v>6466</v>
      </c>
      <c r="L60" s="6">
        <v>5075</v>
      </c>
      <c r="M60" s="6">
        <v>4542</v>
      </c>
      <c r="N60" s="6">
        <v>7833</v>
      </c>
      <c r="O60" s="6">
        <v>3349</v>
      </c>
      <c r="P60" s="6">
        <v>2514</v>
      </c>
      <c r="Q60" s="6">
        <v>1667</v>
      </c>
      <c r="R60" s="6">
        <v>902</v>
      </c>
    </row>
    <row r="61" ht="12.75">
      <c r="A61" s="11"/>
    </row>
    <row r="62" spans="1:18" ht="12.75">
      <c r="A62" s="11" t="s">
        <v>131</v>
      </c>
      <c r="B62" s="6">
        <v>5049.5</v>
      </c>
      <c r="C62" s="6">
        <v>1317.16</v>
      </c>
      <c r="D62" s="6">
        <v>251.88</v>
      </c>
      <c r="E62" s="6">
        <v>396.24</v>
      </c>
      <c r="F62" s="6">
        <v>488.96</v>
      </c>
      <c r="G62" s="6">
        <v>538.81</v>
      </c>
      <c r="H62" s="6">
        <v>435.68</v>
      </c>
      <c r="I62" s="6">
        <v>386.95</v>
      </c>
      <c r="J62" s="6">
        <v>225.05</v>
      </c>
      <c r="K62" s="6">
        <v>230.19</v>
      </c>
      <c r="L62" s="6">
        <v>129.36</v>
      </c>
      <c r="M62" s="6">
        <v>170.41</v>
      </c>
      <c r="N62" s="6">
        <v>240.65</v>
      </c>
      <c r="O62" s="6">
        <v>87.11</v>
      </c>
      <c r="P62" s="6">
        <v>55.72</v>
      </c>
      <c r="Q62" s="6">
        <v>64.67</v>
      </c>
      <c r="R62" s="6">
        <v>30.66</v>
      </c>
    </row>
    <row r="63" spans="1:18" ht="12.75">
      <c r="A63" s="12" t="s">
        <v>139</v>
      </c>
      <c r="B63" s="6">
        <v>124017</v>
      </c>
      <c r="C63" s="6">
        <v>31041</v>
      </c>
      <c r="D63" s="6">
        <v>7607</v>
      </c>
      <c r="E63" s="6">
        <v>10572</v>
      </c>
      <c r="F63" s="6">
        <v>11735</v>
      </c>
      <c r="G63" s="6">
        <v>11689</v>
      </c>
      <c r="H63" s="6">
        <v>10006</v>
      </c>
      <c r="I63" s="6">
        <v>8620</v>
      </c>
      <c r="J63" s="6">
        <v>6504</v>
      </c>
      <c r="K63" s="6">
        <v>5582</v>
      </c>
      <c r="L63" s="6">
        <v>4132</v>
      </c>
      <c r="M63" s="6">
        <v>4121</v>
      </c>
      <c r="N63" s="6">
        <v>6326</v>
      </c>
      <c r="O63" s="6">
        <v>2527</v>
      </c>
      <c r="P63" s="6">
        <v>1895</v>
      </c>
      <c r="Q63" s="6">
        <v>1086</v>
      </c>
      <c r="R63" s="6">
        <v>574</v>
      </c>
    </row>
    <row r="64" ht="12.75">
      <c r="A64" s="11"/>
    </row>
    <row r="65" spans="1:18" ht="12.75">
      <c r="A65" s="11" t="s">
        <v>132</v>
      </c>
      <c r="B65" s="6">
        <v>3926.75</v>
      </c>
      <c r="C65" s="6">
        <v>1050.02</v>
      </c>
      <c r="D65" s="6">
        <v>218.18</v>
      </c>
      <c r="E65" s="6">
        <v>291.19</v>
      </c>
      <c r="F65" s="6">
        <v>331.59</v>
      </c>
      <c r="G65" s="6">
        <v>395.15</v>
      </c>
      <c r="H65" s="6">
        <v>358.32</v>
      </c>
      <c r="I65" s="6">
        <v>330.97</v>
      </c>
      <c r="J65" s="6">
        <v>196.22</v>
      </c>
      <c r="K65" s="6">
        <v>152.87</v>
      </c>
      <c r="L65" s="6">
        <v>156.02</v>
      </c>
      <c r="M65" s="6">
        <v>132.5</v>
      </c>
      <c r="N65" s="6">
        <v>188.09</v>
      </c>
      <c r="O65" s="6">
        <v>69.84</v>
      </c>
      <c r="P65" s="6">
        <v>38.12</v>
      </c>
      <c r="Q65" s="6">
        <v>12.99</v>
      </c>
      <c r="R65" s="6">
        <v>4.68</v>
      </c>
    </row>
    <row r="66" spans="1:18" ht="12.75">
      <c r="A66" s="12" t="s">
        <v>140</v>
      </c>
      <c r="B66" s="6">
        <v>125049</v>
      </c>
      <c r="C66" s="6">
        <v>24550</v>
      </c>
      <c r="D66" s="6">
        <v>5704</v>
      </c>
      <c r="E66" s="6">
        <v>10964</v>
      </c>
      <c r="F66" s="6">
        <v>13243</v>
      </c>
      <c r="G66" s="6">
        <v>13640</v>
      </c>
      <c r="H66" s="6">
        <v>12137</v>
      </c>
      <c r="I66" s="6">
        <v>8851</v>
      </c>
      <c r="J66" s="6">
        <v>6743</v>
      </c>
      <c r="K66" s="6">
        <v>5733</v>
      </c>
      <c r="L66" s="6">
        <v>4504</v>
      </c>
      <c r="M66" s="6">
        <v>4332</v>
      </c>
      <c r="N66" s="6">
        <v>7212</v>
      </c>
      <c r="O66" s="6">
        <v>3252</v>
      </c>
      <c r="P66" s="6">
        <v>2176</v>
      </c>
      <c r="Q66" s="6">
        <v>1331</v>
      </c>
      <c r="R66" s="6">
        <v>677</v>
      </c>
    </row>
    <row r="67" ht="12.75">
      <c r="A67" s="11"/>
    </row>
    <row r="68" spans="1:18" ht="12.75">
      <c r="A68" s="11" t="s">
        <v>133</v>
      </c>
      <c r="B68" s="6">
        <v>3764.31</v>
      </c>
      <c r="C68" s="6">
        <v>1018.26</v>
      </c>
      <c r="D68" s="6">
        <v>251</v>
      </c>
      <c r="E68" s="6">
        <v>586.26</v>
      </c>
      <c r="F68" s="6">
        <v>407.81</v>
      </c>
      <c r="G68" s="6">
        <v>297.62</v>
      </c>
      <c r="H68" s="6">
        <v>184.59</v>
      </c>
      <c r="I68" s="6">
        <v>144.63</v>
      </c>
      <c r="J68" s="6">
        <v>134.95</v>
      </c>
      <c r="K68" s="6">
        <v>119.33</v>
      </c>
      <c r="L68" s="6">
        <v>76.72</v>
      </c>
      <c r="M68" s="6">
        <v>111.72</v>
      </c>
      <c r="N68" s="6">
        <v>192.22</v>
      </c>
      <c r="O68" s="6">
        <v>103.96</v>
      </c>
      <c r="P68" s="6">
        <v>49.36</v>
      </c>
      <c r="Q68" s="6">
        <v>53.22</v>
      </c>
      <c r="R68" s="6">
        <v>32.66</v>
      </c>
    </row>
    <row r="69" spans="1:18" ht="12.75">
      <c r="A69" s="12" t="s">
        <v>141</v>
      </c>
      <c r="B69" s="6">
        <v>97927</v>
      </c>
      <c r="C69" s="6">
        <v>22156</v>
      </c>
      <c r="D69" s="6">
        <v>5449</v>
      </c>
      <c r="E69" s="6">
        <v>11371</v>
      </c>
      <c r="F69" s="6">
        <v>13331</v>
      </c>
      <c r="G69" s="6">
        <v>9387</v>
      </c>
      <c r="H69" s="6">
        <v>6832</v>
      </c>
      <c r="I69" s="6">
        <v>5197</v>
      </c>
      <c r="J69" s="6">
        <v>4380</v>
      </c>
      <c r="K69" s="6">
        <v>3744</v>
      </c>
      <c r="L69" s="6">
        <v>3107</v>
      </c>
      <c r="M69" s="6">
        <v>3096</v>
      </c>
      <c r="N69" s="6">
        <v>5178</v>
      </c>
      <c r="O69" s="6">
        <v>2267</v>
      </c>
      <c r="P69" s="6">
        <v>1257</v>
      </c>
      <c r="Q69" s="6">
        <v>809</v>
      </c>
      <c r="R69" s="6">
        <v>366</v>
      </c>
    </row>
    <row r="70" ht="12.75">
      <c r="A70" s="11"/>
    </row>
    <row r="71" spans="1:18" ht="12.75">
      <c r="A71" s="11" t="s">
        <v>134</v>
      </c>
      <c r="B71" s="6">
        <v>3759.51</v>
      </c>
      <c r="C71" s="6">
        <v>797.05</v>
      </c>
      <c r="D71" s="6">
        <v>148.67</v>
      </c>
      <c r="E71" s="6">
        <v>312.56</v>
      </c>
      <c r="F71" s="6">
        <v>401.74</v>
      </c>
      <c r="G71" s="6">
        <v>455.06</v>
      </c>
      <c r="H71" s="6">
        <v>315.68</v>
      </c>
      <c r="I71" s="6">
        <v>288.53</v>
      </c>
      <c r="J71" s="6">
        <v>156.64</v>
      </c>
      <c r="K71" s="6">
        <v>153.05</v>
      </c>
      <c r="L71" s="6">
        <v>135.02</v>
      </c>
      <c r="M71" s="6">
        <v>151.24</v>
      </c>
      <c r="N71" s="6">
        <v>244.54</v>
      </c>
      <c r="O71" s="6">
        <v>70.83</v>
      </c>
      <c r="P71" s="6">
        <v>48.03</v>
      </c>
      <c r="Q71" s="6">
        <v>53.04</v>
      </c>
      <c r="R71" s="6">
        <v>27.83</v>
      </c>
    </row>
    <row r="72" spans="1:18" ht="12.75">
      <c r="A72" s="12" t="s">
        <v>142</v>
      </c>
      <c r="B72" s="6">
        <v>135657</v>
      </c>
      <c r="C72" s="6">
        <v>25893</v>
      </c>
      <c r="D72" s="6">
        <v>6564</v>
      </c>
      <c r="E72" s="6">
        <v>11119</v>
      </c>
      <c r="F72" s="6">
        <v>13720</v>
      </c>
      <c r="G72" s="6">
        <v>13300</v>
      </c>
      <c r="H72" s="6">
        <v>11303</v>
      </c>
      <c r="I72" s="6">
        <v>10142</v>
      </c>
      <c r="J72" s="6">
        <v>7876</v>
      </c>
      <c r="K72" s="6">
        <v>7109</v>
      </c>
      <c r="L72" s="6">
        <v>6097</v>
      </c>
      <c r="M72" s="6">
        <v>5739</v>
      </c>
      <c r="N72" s="6">
        <v>8960</v>
      </c>
      <c r="O72" s="6">
        <v>3181</v>
      </c>
      <c r="P72" s="6">
        <v>2219</v>
      </c>
      <c r="Q72" s="6">
        <v>1589</v>
      </c>
      <c r="R72" s="6">
        <v>846</v>
      </c>
    </row>
    <row r="73" spans="1:2" ht="12.75">
      <c r="A73" s="11"/>
      <c r="B73" s="6"/>
    </row>
    <row r="74" spans="1:18" ht="12.75">
      <c r="A74" s="11" t="s">
        <v>124</v>
      </c>
      <c r="B74" s="6">
        <v>193227.99</v>
      </c>
      <c r="C74" s="6">
        <v>44837.32</v>
      </c>
      <c r="D74" s="6">
        <v>11553.35</v>
      </c>
      <c r="E74" s="6">
        <v>17734.87</v>
      </c>
      <c r="F74" s="6">
        <v>15939.16</v>
      </c>
      <c r="G74" s="6">
        <v>16265.72</v>
      </c>
      <c r="H74" s="6">
        <v>14423.49</v>
      </c>
      <c r="I74" s="6">
        <v>12077.14</v>
      </c>
      <c r="J74" s="6">
        <v>9884.95</v>
      </c>
      <c r="K74" s="6">
        <v>9280.11</v>
      </c>
      <c r="L74" s="6">
        <v>7601.82</v>
      </c>
      <c r="M74" s="6">
        <v>7621.46</v>
      </c>
      <c r="N74" s="6">
        <v>13208.57</v>
      </c>
      <c r="O74" s="6">
        <v>5540.13</v>
      </c>
      <c r="P74" s="6">
        <v>3802.92</v>
      </c>
      <c r="Q74" s="6">
        <v>2279.89</v>
      </c>
      <c r="R74" s="6">
        <v>1177.09</v>
      </c>
    </row>
    <row r="75" spans="1:18" ht="12.75">
      <c r="A75" s="25" t="s">
        <v>143</v>
      </c>
      <c r="B75" s="6">
        <v>5307720</v>
      </c>
      <c r="C75" s="6">
        <v>1064138</v>
      </c>
      <c r="D75" s="6">
        <v>281276</v>
      </c>
      <c r="E75" s="6">
        <v>421410</v>
      </c>
      <c r="F75" s="6">
        <v>420176</v>
      </c>
      <c r="G75" s="6">
        <v>436341</v>
      </c>
      <c r="H75" s="6">
        <v>411483</v>
      </c>
      <c r="I75" s="6">
        <v>352188</v>
      </c>
      <c r="J75" s="6">
        <v>300481</v>
      </c>
      <c r="K75" s="6">
        <v>299477</v>
      </c>
      <c r="L75" s="6">
        <v>245369</v>
      </c>
      <c r="M75" s="6">
        <v>228892</v>
      </c>
      <c r="N75" s="6">
        <v>414253</v>
      </c>
      <c r="O75" s="6">
        <v>180453</v>
      </c>
      <c r="P75" s="6">
        <v>129206</v>
      </c>
      <c r="Q75" s="6">
        <v>80369</v>
      </c>
      <c r="R75" s="6">
        <v>42208</v>
      </c>
    </row>
    <row r="76" spans="1:2" ht="12.75">
      <c r="A76" s="24"/>
      <c r="B76" s="6"/>
    </row>
    <row r="77" spans="1:18" ht="12.75">
      <c r="A77" s="12" t="s">
        <v>243</v>
      </c>
      <c r="B77" s="6">
        <v>3703298</v>
      </c>
      <c r="C77" s="6">
        <v>709307</v>
      </c>
      <c r="D77" s="6">
        <v>164271</v>
      </c>
      <c r="E77" s="6">
        <v>276980</v>
      </c>
      <c r="F77" s="6">
        <v>360393</v>
      </c>
      <c r="G77" s="6">
        <v>354918</v>
      </c>
      <c r="H77" s="6">
        <v>322920</v>
      </c>
      <c r="I77" s="6">
        <v>258338</v>
      </c>
      <c r="J77" s="6">
        <v>213935</v>
      </c>
      <c r="K77" s="6">
        <v>211306</v>
      </c>
      <c r="L77" s="6">
        <v>167366</v>
      </c>
      <c r="M77" s="6">
        <v>145568</v>
      </c>
      <c r="N77" s="6">
        <v>249166</v>
      </c>
      <c r="O77" s="6">
        <v>109156</v>
      </c>
      <c r="P77" s="6">
        <v>78533</v>
      </c>
      <c r="Q77" s="6">
        <v>52485</v>
      </c>
      <c r="R77" s="6">
        <v>28656</v>
      </c>
    </row>
    <row r="78" ht="12.75">
      <c r="A78" s="10"/>
    </row>
    <row r="79" spans="1:18" ht="13.5" thickBot="1">
      <c r="A79" s="18" t="s">
        <v>38</v>
      </c>
      <c r="B79" s="32">
        <v>26715990</v>
      </c>
      <c r="C79" s="32">
        <v>5116595</v>
      </c>
      <c r="D79" s="32">
        <v>1251082</v>
      </c>
      <c r="E79" s="32">
        <v>1568984</v>
      </c>
      <c r="F79" s="32">
        <v>1750279</v>
      </c>
      <c r="G79" s="32">
        <v>2031315</v>
      </c>
      <c r="H79" s="32">
        <v>2073554</v>
      </c>
      <c r="I79" s="32">
        <v>1841431</v>
      </c>
      <c r="J79" s="32">
        <v>1663273</v>
      </c>
      <c r="K79" s="32">
        <v>1810487</v>
      </c>
      <c r="L79" s="32">
        <v>1495297</v>
      </c>
      <c r="M79" s="32">
        <v>1295122</v>
      </c>
      <c r="N79" s="32">
        <v>2322031</v>
      </c>
      <c r="O79" s="32">
        <v>1021904</v>
      </c>
      <c r="P79" s="32">
        <v>743052</v>
      </c>
      <c r="Q79" s="32">
        <v>471526</v>
      </c>
      <c r="R79" s="32">
        <v>260058</v>
      </c>
    </row>
    <row r="81" spans="2:12" ht="12.75">
      <c r="B81" s="21" t="s">
        <v>236</v>
      </c>
      <c r="C81" s="33"/>
      <c r="D81" s="33"/>
      <c r="E81" s="33"/>
      <c r="F81" s="33"/>
      <c r="H81" s="21" t="s">
        <v>237</v>
      </c>
      <c r="I81" s="33"/>
      <c r="J81" s="33"/>
      <c r="K81" s="33"/>
      <c r="L81" s="33"/>
    </row>
    <row r="82" spans="2:15" ht="12.75">
      <c r="B82" s="59" t="s">
        <v>242</v>
      </c>
      <c r="C82" s="59" t="s">
        <v>238</v>
      </c>
      <c r="D82" s="59" t="s">
        <v>239</v>
      </c>
      <c r="E82" s="59" t="s">
        <v>240</v>
      </c>
      <c r="F82" s="59" t="s">
        <v>241</v>
      </c>
      <c r="H82" s="59" t="s">
        <v>242</v>
      </c>
      <c r="I82" s="59" t="s">
        <v>238</v>
      </c>
      <c r="J82" s="59" t="s">
        <v>239</v>
      </c>
      <c r="K82" s="80" t="s">
        <v>351</v>
      </c>
      <c r="L82" s="80" t="s">
        <v>352</v>
      </c>
      <c r="M82" s="85"/>
      <c r="N82" s="85"/>
      <c r="O82" s="85"/>
    </row>
    <row r="83" spans="1:15" ht="12.75">
      <c r="A83" s="11" t="s">
        <v>125</v>
      </c>
      <c r="B83" s="3">
        <v>21.39981197930516</v>
      </c>
      <c r="C83" s="3">
        <v>11.963392496341132</v>
      </c>
      <c r="D83" s="3">
        <v>45.23635541355131</v>
      </c>
      <c r="E83" s="3">
        <v>11.584629203508323</v>
      </c>
      <c r="F83" s="3">
        <v>9.815810907294072</v>
      </c>
      <c r="H83" s="3">
        <v>21.043995409373768</v>
      </c>
      <c r="I83" s="3">
        <v>13.082521562682748</v>
      </c>
      <c r="J83" s="3">
        <v>42.03313607886871</v>
      </c>
      <c r="K83" s="81">
        <f>(SUM(K44:L44)/B44)*100</f>
        <v>7.434486745663851</v>
      </c>
      <c r="L83" s="81">
        <f>(SUM(M44:R44)/B44)*100</f>
        <v>16.405860203410914</v>
      </c>
      <c r="M83" s="85"/>
      <c r="N83" s="81"/>
      <c r="O83" s="81"/>
    </row>
    <row r="84" spans="1:15" ht="12.75">
      <c r="A84" s="12" t="s">
        <v>126</v>
      </c>
      <c r="B84" s="3">
        <v>24.649753100419574</v>
      </c>
      <c r="C84" s="3">
        <v>12.248074801810255</v>
      </c>
      <c r="D84" s="3">
        <v>42.9821758089956</v>
      </c>
      <c r="E84" s="3">
        <v>11.571807057513684</v>
      </c>
      <c r="F84" s="3">
        <v>8.548189231260888</v>
      </c>
      <c r="H84" s="3">
        <v>22.22621218850701</v>
      </c>
      <c r="I84" s="3">
        <v>13.306432560644861</v>
      </c>
      <c r="J84" s="3">
        <v>43.22865971782538</v>
      </c>
      <c r="K84" s="81">
        <f>(SUM(K45:L45)/B45)*100</f>
        <v>8.07968172668941</v>
      </c>
      <c r="L84" s="81">
        <f>(SUM(M45:R45)/B45)*100</f>
        <v>13.159013806333336</v>
      </c>
      <c r="M84" s="85"/>
      <c r="N84" s="81"/>
      <c r="O84" s="81"/>
    </row>
    <row r="85" spans="1:15" ht="12.75">
      <c r="A85" s="11"/>
      <c r="B85" s="3"/>
      <c r="C85" s="3"/>
      <c r="D85" s="3"/>
      <c r="E85" s="3"/>
      <c r="F85" s="3"/>
      <c r="H85" s="3"/>
      <c r="I85" s="3"/>
      <c r="J85" s="3"/>
      <c r="K85" s="81"/>
      <c r="L85" s="81"/>
      <c r="M85" s="85"/>
      <c r="N85" s="81"/>
      <c r="O85" s="81"/>
    </row>
    <row r="86" spans="1:15" ht="12.75">
      <c r="A86" s="12" t="s">
        <v>145</v>
      </c>
      <c r="B86" s="3">
        <v>18.169291727925422</v>
      </c>
      <c r="C86" s="3">
        <v>13.175192346995958</v>
      </c>
      <c r="D86" s="3">
        <v>46.65730479059945</v>
      </c>
      <c r="E86" s="3">
        <v>12.298120812153737</v>
      </c>
      <c r="F86" s="3">
        <v>9.700090322325437</v>
      </c>
      <c r="H86" s="3">
        <v>15.73740154244029</v>
      </c>
      <c r="I86" s="3">
        <v>14.430816768294612</v>
      </c>
      <c r="J86" s="3">
        <v>46.08224802557947</v>
      </c>
      <c r="K86" s="81">
        <f>(SUM(K47:L47)/B47)*100</f>
        <v>8.61768431613492</v>
      </c>
      <c r="L86" s="81">
        <f>(SUM(M47:R47)/B47)*100</f>
        <v>15.131849347550707</v>
      </c>
      <c r="M86" s="85"/>
      <c r="N86" s="81"/>
      <c r="O86" s="81"/>
    </row>
    <row r="87" spans="1:15" ht="12.75">
      <c r="A87" s="12" t="s">
        <v>146</v>
      </c>
      <c r="B87" s="3">
        <v>17.285904171150072</v>
      </c>
      <c r="C87" s="3">
        <v>12.280524083802772</v>
      </c>
      <c r="D87" s="3">
        <v>48.375213621115265</v>
      </c>
      <c r="E87" s="3">
        <v>12.807139692385594</v>
      </c>
      <c r="F87" s="3">
        <v>9.2512184315463</v>
      </c>
      <c r="H87" s="3">
        <v>15.736994052104953</v>
      </c>
      <c r="I87" s="3">
        <v>12.82797481709933</v>
      </c>
      <c r="J87" s="3">
        <v>47.390694384862435</v>
      </c>
      <c r="K87" s="81">
        <f>(SUM(K48:L48)/B48)*100</f>
        <v>8.677202054516574</v>
      </c>
      <c r="L87" s="81">
        <f>(SUM(M48:R48)/B48)*100</f>
        <v>15.367134691416712</v>
      </c>
      <c r="M87" s="85"/>
      <c r="N87" s="81"/>
      <c r="O87" s="81"/>
    </row>
    <row r="88" spans="1:15" ht="12.75">
      <c r="A88" s="9"/>
      <c r="B88" s="3"/>
      <c r="C88" s="3"/>
      <c r="D88" s="3"/>
      <c r="E88" s="3"/>
      <c r="F88" s="3"/>
      <c r="H88" s="3"/>
      <c r="I88" s="3"/>
      <c r="J88" s="3"/>
      <c r="K88" s="81"/>
      <c r="L88" s="81"/>
      <c r="M88" s="85"/>
      <c r="N88" s="81"/>
      <c r="O88" s="81"/>
    </row>
    <row r="89" spans="1:15" ht="12.75">
      <c r="A89" s="11" t="s">
        <v>127</v>
      </c>
      <c r="B89" s="3">
        <v>24.734231185432265</v>
      </c>
      <c r="C89" s="3">
        <v>14.556795292153186</v>
      </c>
      <c r="D89" s="3">
        <v>40.389564597121634</v>
      </c>
      <c r="E89" s="3">
        <v>11.455112123435079</v>
      </c>
      <c r="F89" s="3">
        <v>8.86429680185785</v>
      </c>
      <c r="H89" s="3">
        <v>22.262493340934792</v>
      </c>
      <c r="I89" s="3">
        <v>12.571941269381387</v>
      </c>
      <c r="J89" s="3">
        <v>42.33894408254438</v>
      </c>
      <c r="K89" s="81">
        <f>(SUM(K50:L50)/B50)*100</f>
        <v>8.580801330878435</v>
      </c>
      <c r="L89" s="81">
        <f>(SUM(M50:R50)/B50)*100</f>
        <v>14.245819976261018</v>
      </c>
      <c r="M89" s="85"/>
      <c r="N89" s="81"/>
      <c r="O89" s="81"/>
    </row>
    <row r="90" spans="1:90" s="71" customFormat="1" ht="12.75">
      <c r="A90" s="74" t="s">
        <v>135</v>
      </c>
      <c r="B90" s="73">
        <v>21.685026913356356</v>
      </c>
      <c r="C90" s="73">
        <v>13.621631007273358</v>
      </c>
      <c r="D90" s="73">
        <v>43.62375320741612</v>
      </c>
      <c r="E90" s="73">
        <v>12.370497559469836</v>
      </c>
      <c r="F90" s="73">
        <v>8.699091312484322</v>
      </c>
      <c r="G90" s="70"/>
      <c r="H90" s="73">
        <v>19.605810047944416</v>
      </c>
      <c r="I90" s="73">
        <v>12.944992422832533</v>
      </c>
      <c r="J90" s="73">
        <v>44.00960660764452</v>
      </c>
      <c r="K90" s="81">
        <f>(SUM(K51:L51)/B51)*100</f>
        <v>9.041200294224515</v>
      </c>
      <c r="L90" s="81">
        <f>(SUM(M51:R51)/B51)*100</f>
        <v>14.398390627354019</v>
      </c>
      <c r="M90" s="85"/>
      <c r="N90" s="81"/>
      <c r="O90" s="81"/>
      <c r="Z90" s="72"/>
      <c r="AA90" s="72"/>
      <c r="AB90" s="72"/>
      <c r="AC90" s="72"/>
      <c r="AD90" s="72"/>
      <c r="AH90" s="72"/>
      <c r="AI90" s="72"/>
      <c r="AJ90" s="72"/>
      <c r="AK90" s="72"/>
      <c r="AL90" s="72"/>
      <c r="AM90" s="72"/>
      <c r="BS90" s="72"/>
      <c r="BT90" s="72"/>
      <c r="BU90" s="72"/>
      <c r="BV90" s="72"/>
      <c r="BY90" s="72"/>
      <c r="BZ90" s="72"/>
      <c r="CA90" s="72"/>
      <c r="CB90" s="72"/>
      <c r="CC90" s="72"/>
      <c r="CD90" s="72"/>
      <c r="CH90" s="72"/>
      <c r="CI90" s="72"/>
      <c r="CJ90" s="72"/>
      <c r="CK90" s="72"/>
      <c r="CL90" s="72"/>
    </row>
    <row r="91" spans="1:15" ht="12.75">
      <c r="A91" s="9"/>
      <c r="B91" s="3"/>
      <c r="C91" s="3"/>
      <c r="D91" s="3"/>
      <c r="E91" s="3"/>
      <c r="F91" s="3"/>
      <c r="H91" s="3"/>
      <c r="I91" s="3"/>
      <c r="J91" s="3"/>
      <c r="K91" s="81"/>
      <c r="L91" s="81"/>
      <c r="M91" s="85"/>
      <c r="N91" s="81"/>
      <c r="O91" s="81"/>
    </row>
    <row r="92" spans="1:15" ht="12.75">
      <c r="A92" s="11" t="s">
        <v>128</v>
      </c>
      <c r="B92" s="3">
        <v>19.885681391970714</v>
      </c>
      <c r="C92" s="3">
        <v>13.184866051151054</v>
      </c>
      <c r="D92" s="3">
        <v>45.171590341831525</v>
      </c>
      <c r="E92" s="3">
        <v>11.041954299539936</v>
      </c>
      <c r="F92" s="3">
        <v>10.715907915506765</v>
      </c>
      <c r="H92" s="3">
        <v>17.80597074599604</v>
      </c>
      <c r="I92" s="3">
        <v>14.681292967212872</v>
      </c>
      <c r="J92" s="3">
        <v>41.511351656190755</v>
      </c>
      <c r="K92" s="81">
        <f>(SUM(K53:L53)/B53)*100</f>
        <v>7.543711609643594</v>
      </c>
      <c r="L92" s="81">
        <f>(SUM(M53:R53)/B53)*100</f>
        <v>18.457673020956744</v>
      </c>
      <c r="M92" s="85"/>
      <c r="N92" s="81"/>
      <c r="O92" s="81"/>
    </row>
    <row r="93" spans="1:15" ht="12.75">
      <c r="A93" s="12" t="s">
        <v>136</v>
      </c>
      <c r="B93" s="3">
        <v>19.438673141079676</v>
      </c>
      <c r="C93" s="3">
        <v>12.105094444906149</v>
      </c>
      <c r="D93" s="3">
        <v>46.733310380035384</v>
      </c>
      <c r="E93" s="3">
        <v>12.530126203564093</v>
      </c>
      <c r="F93" s="3">
        <v>9.192795830414703</v>
      </c>
      <c r="H93" s="3">
        <v>17.329197973091038</v>
      </c>
      <c r="I93" s="3">
        <v>13.654333391577843</v>
      </c>
      <c r="J93" s="3">
        <v>45.28547090686703</v>
      </c>
      <c r="K93" s="81">
        <f>(SUM(K54:L54)/B54)*100</f>
        <v>9.12764284466189</v>
      </c>
      <c r="L93" s="81">
        <f>(SUM(M54:R54)/B54)*100</f>
        <v>14.603354883802202</v>
      </c>
      <c r="M93" s="85"/>
      <c r="N93" s="81"/>
      <c r="O93" s="81"/>
    </row>
    <row r="94" spans="1:15" ht="12.75">
      <c r="A94" s="11"/>
      <c r="B94" s="3"/>
      <c r="C94" s="3"/>
      <c r="D94" s="3"/>
      <c r="E94" s="3"/>
      <c r="F94" s="3"/>
      <c r="H94" s="3"/>
      <c r="I94" s="3"/>
      <c r="J94" s="3"/>
      <c r="K94" s="81"/>
      <c r="L94" s="81"/>
      <c r="M94" s="85"/>
      <c r="N94" s="81"/>
      <c r="O94" s="81"/>
    </row>
    <row r="95" spans="1:15" ht="12.75">
      <c r="A95" s="11" t="s">
        <v>129</v>
      </c>
      <c r="B95" s="3">
        <v>24.300243560410358</v>
      </c>
      <c r="C95" s="3">
        <v>12.801239943907296</v>
      </c>
      <c r="D95" s="3">
        <v>46.0952099785962</v>
      </c>
      <c r="E95" s="3">
        <v>8.685511845892686</v>
      </c>
      <c r="F95" s="3">
        <v>8.117794671193446</v>
      </c>
      <c r="H95" s="3">
        <v>22.27523316175247</v>
      </c>
      <c r="I95" s="3">
        <v>12.80145993764168</v>
      </c>
      <c r="J95" s="3">
        <v>46.16670894811929</v>
      </c>
      <c r="K95" s="81">
        <f>(SUM(K56:L56)/B56)*100</f>
        <v>7.03563371713981</v>
      </c>
      <c r="L95" s="81">
        <f>(SUM(M56:R56)/B56)*100</f>
        <v>11.720964235346749</v>
      </c>
      <c r="M95" s="85"/>
      <c r="N95" s="81"/>
      <c r="O95" s="81"/>
    </row>
    <row r="96" spans="1:15" ht="12.75">
      <c r="A96" s="12" t="s">
        <v>137</v>
      </c>
      <c r="B96" s="3">
        <v>19.816701232158106</v>
      </c>
      <c r="C96" s="3">
        <v>12.746279126509698</v>
      </c>
      <c r="D96" s="3">
        <v>48.66567036720752</v>
      </c>
      <c r="E96" s="3">
        <v>10.514517506404783</v>
      </c>
      <c r="F96" s="3">
        <v>8.256831767719897</v>
      </c>
      <c r="H96" s="3">
        <v>18.56358828888214</v>
      </c>
      <c r="I96" s="3">
        <v>12.699882237051632</v>
      </c>
      <c r="J96" s="3">
        <v>47.38366279801803</v>
      </c>
      <c r="K96" s="81">
        <f>(SUM(K57:L57)/B57)*100</f>
        <v>7.893820778124236</v>
      </c>
      <c r="L96" s="81">
        <f>(SUM(M57:R57)/B57)*100</f>
        <v>13.459045897923966</v>
      </c>
      <c r="M96" s="85"/>
      <c r="N96" s="81"/>
      <c r="O96" s="81"/>
    </row>
    <row r="97" spans="1:15" ht="12.75">
      <c r="A97" s="11"/>
      <c r="B97" s="3"/>
      <c r="C97" s="3"/>
      <c r="D97" s="3"/>
      <c r="E97" s="3"/>
      <c r="F97" s="3"/>
      <c r="H97" s="3"/>
      <c r="I97" s="3"/>
      <c r="J97" s="3"/>
      <c r="K97" s="81"/>
      <c r="L97" s="81"/>
      <c r="M97" s="85"/>
      <c r="N97" s="81"/>
      <c r="O97" s="81"/>
    </row>
    <row r="98" spans="1:15" ht="12.75">
      <c r="A98" s="11" t="s">
        <v>130</v>
      </c>
      <c r="B98" s="3">
        <v>24.789940431435394</v>
      </c>
      <c r="C98" s="3">
        <v>13.580771986319231</v>
      </c>
      <c r="D98" s="3">
        <v>42.00355943059237</v>
      </c>
      <c r="E98" s="3">
        <v>12.084342809114776</v>
      </c>
      <c r="F98" s="3">
        <v>7.541385342538233</v>
      </c>
      <c r="H98" s="3">
        <v>22.36526791052857</v>
      </c>
      <c r="I98" s="3">
        <v>13.72202840826165</v>
      </c>
      <c r="J98" s="3">
        <v>43.207723054759114</v>
      </c>
      <c r="K98" s="81">
        <f>(SUM(K59:L59)/B59)*100</f>
        <v>8.01095088110808</v>
      </c>
      <c r="L98" s="81">
        <f>(SUM(M59:R59)/B59)*100</f>
        <v>12.694029745342577</v>
      </c>
      <c r="M98" s="85"/>
      <c r="N98" s="81"/>
      <c r="O98" s="81"/>
    </row>
    <row r="99" spans="1:15" ht="12.75">
      <c r="A99" s="12" t="s">
        <v>138</v>
      </c>
      <c r="B99" s="3">
        <v>22.11887080239042</v>
      </c>
      <c r="C99" s="3">
        <v>12.303819835137816</v>
      </c>
      <c r="D99" s="3">
        <v>43.98269697197009</v>
      </c>
      <c r="E99" s="3">
        <v>12.346327273939606</v>
      </c>
      <c r="F99" s="3">
        <v>9.248285116562066</v>
      </c>
      <c r="H99" s="3">
        <v>20.204119617818588</v>
      </c>
      <c r="I99" s="3">
        <v>11.898188360838812</v>
      </c>
      <c r="J99" s="3">
        <v>42.81083260950489</v>
      </c>
      <c r="K99" s="81">
        <f>(SUM(K60:L60)/B60)*100</f>
        <v>8.950397071596973</v>
      </c>
      <c r="L99" s="81">
        <f>(SUM(M60:R60)/B60)*100</f>
        <v>16.136462340240726</v>
      </c>
      <c r="M99" s="85"/>
      <c r="N99" s="81"/>
      <c r="O99" s="81"/>
    </row>
    <row r="100" spans="1:15" ht="12.75">
      <c r="A100" s="11"/>
      <c r="B100" s="3"/>
      <c r="C100" s="3"/>
      <c r="D100" s="3"/>
      <c r="E100" s="3"/>
      <c r="F100" s="3"/>
      <c r="H100" s="3"/>
      <c r="I100" s="3"/>
      <c r="J100" s="3"/>
      <c r="K100" s="84"/>
      <c r="L100" s="84"/>
      <c r="M100" s="84"/>
      <c r="N100" s="81"/>
      <c r="O100" s="81"/>
    </row>
    <row r="101" spans="1:15" ht="12.75">
      <c r="A101" s="11" t="s">
        <v>131</v>
      </c>
      <c r="B101" s="3">
        <v>29.178558133763488</v>
      </c>
      <c r="C101" s="3">
        <v>12.69277471504795</v>
      </c>
      <c r="D101" s="3">
        <v>39.21458706326555</v>
      </c>
      <c r="E101" s="3">
        <v>11.306126247496142</v>
      </c>
      <c r="F101" s="3">
        <v>7.607953840426851</v>
      </c>
      <c r="H101" s="3">
        <v>26.084958906822468</v>
      </c>
      <c r="I101" s="3">
        <v>12.835330230715918</v>
      </c>
      <c r="J101" s="3">
        <v>41.10208931577386</v>
      </c>
      <c r="K101" s="81">
        <f>(SUM(K62:L62)/B62)*100</f>
        <v>7.120506980889198</v>
      </c>
      <c r="L101" s="81">
        <f>(SUM(M62:R62)/B62)*100</f>
        <v>12.857114565798591</v>
      </c>
      <c r="M101" s="84"/>
      <c r="N101" s="81"/>
      <c r="O101" s="81"/>
    </row>
    <row r="102" spans="1:15" ht="12.75">
      <c r="A102" s="12" t="s">
        <v>139</v>
      </c>
      <c r="B102" s="3">
        <v>27.360851575013346</v>
      </c>
      <c r="C102" s="3">
        <v>14.652295782167645</v>
      </c>
      <c r="D102" s="3">
        <v>39.00160170848906</v>
      </c>
      <c r="E102" s="3">
        <v>11.13354244527496</v>
      </c>
      <c r="F102" s="3">
        <v>7.851708489054992</v>
      </c>
      <c r="H102" s="3">
        <v>25.029633034180797</v>
      </c>
      <c r="I102" s="3">
        <v>14.658474241434643</v>
      </c>
      <c r="J102" s="3">
        <v>39.15108412556343</v>
      </c>
      <c r="K102" s="81">
        <f>(SUM(K63:L63)/B63)*100</f>
        <v>7.832797116524347</v>
      </c>
      <c r="L102" s="81">
        <f>(SUM(M63:R63)/B63)*100</f>
        <v>13.32801148229678</v>
      </c>
      <c r="M102" s="84"/>
      <c r="N102" s="81"/>
      <c r="O102" s="81"/>
    </row>
    <row r="103" spans="1:15" ht="12.75">
      <c r="A103" s="11"/>
      <c r="B103" s="3"/>
      <c r="C103" s="3"/>
      <c r="D103" s="3"/>
      <c r="E103" s="3"/>
      <c r="F103" s="3"/>
      <c r="H103" s="3"/>
      <c r="I103" s="3"/>
      <c r="J103" s="3"/>
      <c r="K103" s="82"/>
      <c r="L103" s="82"/>
      <c r="M103" s="84"/>
      <c r="N103" s="81"/>
      <c r="O103" s="81"/>
    </row>
    <row r="104" spans="1:15" ht="12.75">
      <c r="A104" s="11" t="s">
        <v>132</v>
      </c>
      <c r="B104" s="3">
        <v>28.35929213420421</v>
      </c>
      <c r="C104" s="3">
        <v>14.124937196449507</v>
      </c>
      <c r="D104" s="3">
        <v>38.97504605593703</v>
      </c>
      <c r="E104" s="3">
        <v>10.934237704460447</v>
      </c>
      <c r="F104" s="3">
        <v>7.60648690894881</v>
      </c>
      <c r="H104" s="3">
        <v>26.740179537785703</v>
      </c>
      <c r="I104" s="3">
        <v>12.97179601451582</v>
      </c>
      <c r="J104" s="3">
        <v>41.058126949767626</v>
      </c>
      <c r="K104" s="81">
        <f>(SUM(K65:L65)/B65)*100</f>
        <v>7.8663016489463295</v>
      </c>
      <c r="L104" s="81">
        <f>(SUM(M65:R65)/B65)*100</f>
        <v>11.36359584898453</v>
      </c>
      <c r="M104" s="84"/>
      <c r="N104" s="81"/>
      <c r="O104" s="81"/>
    </row>
    <row r="105" spans="1:15" ht="12.75">
      <c r="A105" s="12" t="s">
        <v>140</v>
      </c>
      <c r="B105" s="3">
        <v>20.955290150813326</v>
      </c>
      <c r="C105" s="3">
        <v>13.773504594506623</v>
      </c>
      <c r="D105" s="3">
        <v>44.969411686154714</v>
      </c>
      <c r="E105" s="3">
        <v>11.3656659739436</v>
      </c>
      <c r="F105" s="3">
        <v>8.936127594581738</v>
      </c>
      <c r="H105" s="3">
        <v>19.632304136778384</v>
      </c>
      <c r="I105" s="3">
        <v>13.329174963414342</v>
      </c>
      <c r="J105" s="3">
        <v>43.67407976073379</v>
      </c>
      <c r="K105" s="81">
        <f>(SUM(K66:L66)/B66)*100</f>
        <v>8.186390934753577</v>
      </c>
      <c r="L105" s="81">
        <f>(SUM(M66:R66)/B66)*100</f>
        <v>15.178050204319907</v>
      </c>
      <c r="M105" s="84"/>
      <c r="N105" s="81"/>
      <c r="O105" s="81"/>
    </row>
    <row r="106" spans="1:15" ht="12.75">
      <c r="A106" s="11"/>
      <c r="B106" s="3"/>
      <c r="C106" s="3"/>
      <c r="D106" s="3"/>
      <c r="E106" s="3"/>
      <c r="F106" s="3"/>
      <c r="H106" s="3"/>
      <c r="I106" s="3"/>
      <c r="J106" s="3"/>
      <c r="K106" s="82"/>
      <c r="L106" s="82"/>
      <c r="M106" s="84"/>
      <c r="N106" s="81"/>
      <c r="O106" s="81"/>
    </row>
    <row r="107" spans="1:15" ht="12.75">
      <c r="A107" s="11" t="s">
        <v>133</v>
      </c>
      <c r="B107" s="3">
        <v>28.661401093002546</v>
      </c>
      <c r="C107" s="3">
        <v>19.342251791373354</v>
      </c>
      <c r="D107" s="3">
        <v>34.05140948089535</v>
      </c>
      <c r="E107" s="3">
        <v>8.816448285634944</v>
      </c>
      <c r="F107" s="3">
        <v>9.128489349093792</v>
      </c>
      <c r="H107" s="3">
        <v>27.050375766076655</v>
      </c>
      <c r="I107" s="3">
        <v>22.242057641373854</v>
      </c>
      <c r="J107" s="3">
        <v>31.07076728537236</v>
      </c>
      <c r="K107" s="81">
        <f>(SUM(K68:L68)/B68)*100</f>
        <v>5.208125791977813</v>
      </c>
      <c r="L107" s="81">
        <f>(SUM(M68:R68)/B68)*100</f>
        <v>14.428673515199334</v>
      </c>
      <c r="M107" s="84"/>
      <c r="N107" s="81"/>
      <c r="O107" s="81"/>
    </row>
    <row r="108" spans="1:15" ht="12.75">
      <c r="A108" s="12" t="s">
        <v>141</v>
      </c>
      <c r="B108" s="3">
        <v>23.15590050724195</v>
      </c>
      <c r="C108" s="3">
        <v>15.25494509971684</v>
      </c>
      <c r="D108" s="3">
        <v>43.151215139848034</v>
      </c>
      <c r="E108" s="3">
        <v>9.798529202061562</v>
      </c>
      <c r="F108" s="3">
        <v>8.639410051131618</v>
      </c>
      <c r="H108" s="3">
        <v>22.625016593993486</v>
      </c>
      <c r="I108" s="3">
        <v>17.17605971795317</v>
      </c>
      <c r="J108" s="3">
        <v>39.95527280525289</v>
      </c>
      <c r="K108" s="81">
        <f>(SUM(K69:L69)/B69)*100</f>
        <v>6.996027653251913</v>
      </c>
      <c r="L108" s="81">
        <f>(SUM(M69:R69)/B69)*100</f>
        <v>13.247623229548541</v>
      </c>
      <c r="M108" s="84"/>
      <c r="N108" s="81"/>
      <c r="O108" s="81"/>
    </row>
    <row r="109" spans="1:15" ht="12.75">
      <c r="A109" s="11"/>
      <c r="B109" s="3"/>
      <c r="C109" s="3"/>
      <c r="D109" s="3"/>
      <c r="E109" s="3"/>
      <c r="F109" s="3"/>
      <c r="H109" s="3"/>
      <c r="I109" s="3"/>
      <c r="J109" s="3"/>
      <c r="K109" s="82"/>
      <c r="L109" s="82"/>
      <c r="M109" s="84"/>
      <c r="N109" s="81"/>
      <c r="O109" s="81"/>
    </row>
    <row r="110" spans="1:15" ht="12.75">
      <c r="A110" s="11" t="s">
        <v>134</v>
      </c>
      <c r="B110" s="3">
        <v>24.62904478846995</v>
      </c>
      <c r="C110" s="3">
        <v>12.920403504019859</v>
      </c>
      <c r="D110" s="3">
        <v>40.66770449789705</v>
      </c>
      <c r="E110" s="3">
        <v>12.404563679280383</v>
      </c>
      <c r="F110" s="3">
        <v>9.37828353033275</v>
      </c>
      <c r="H110" s="3">
        <v>21.200901181270964</v>
      </c>
      <c r="I110" s="3">
        <v>12.268354120616783</v>
      </c>
      <c r="J110" s="3">
        <v>43.02821378317919</v>
      </c>
      <c r="K110" s="81">
        <f>(SUM(K71:L71)/B71)*100</f>
        <v>7.662434732185844</v>
      </c>
      <c r="L110" s="81">
        <f>(SUM(M71:R71)/B71)*100</f>
        <v>15.840096182747217</v>
      </c>
      <c r="M110" s="84"/>
      <c r="N110" s="81"/>
      <c r="O110" s="81"/>
    </row>
    <row r="111" spans="1:15" ht="12.75">
      <c r="A111" s="12" t="s">
        <v>142</v>
      </c>
      <c r="B111" s="3">
        <v>20.55850273070122</v>
      </c>
      <c r="C111" s="3">
        <v>14.00325493325822</v>
      </c>
      <c r="D111" s="3">
        <v>41.12326494843747</v>
      </c>
      <c r="E111" s="3">
        <v>13.797474296981362</v>
      </c>
      <c r="F111" s="3">
        <v>10.517503090621723</v>
      </c>
      <c r="H111" s="3">
        <v>19.087109400915544</v>
      </c>
      <c r="I111" s="3">
        <v>13.03508112371643</v>
      </c>
      <c r="J111" s="3">
        <v>41.531951908121215</v>
      </c>
      <c r="K111" s="81">
        <f>(SUM(K72:L72)/B72)*100</f>
        <v>9.734845971826003</v>
      </c>
      <c r="L111" s="81">
        <f>(SUM(M72:R72)/B72)*100</f>
        <v>16.611011595420806</v>
      </c>
      <c r="M111" s="84"/>
      <c r="N111" s="81"/>
      <c r="O111" s="81"/>
    </row>
    <row r="112" spans="1:15" ht="12.75">
      <c r="A112" s="11"/>
      <c r="B112" s="3"/>
      <c r="C112" s="3"/>
      <c r="D112" s="3"/>
      <c r="E112" s="3"/>
      <c r="F112" s="3"/>
      <c r="H112" s="3"/>
      <c r="I112" s="3"/>
      <c r="J112" s="3"/>
      <c r="K112" s="82"/>
      <c r="L112" s="82"/>
      <c r="M112" s="84"/>
      <c r="N112" s="81"/>
      <c r="O112" s="81"/>
    </row>
    <row r="113" spans="1:15" ht="12.75">
      <c r="A113" s="11" t="s">
        <v>124</v>
      </c>
      <c r="B113" s="3">
        <v>25.4266865248361</v>
      </c>
      <c r="C113" s="3">
        <v>14.824069236285634</v>
      </c>
      <c r="D113" s="3">
        <v>35.74469949965638</v>
      </c>
      <c r="E113" s="3">
        <v>13.316011138493131</v>
      </c>
      <c r="F113" s="3">
        <v>10.688533600728721</v>
      </c>
      <c r="H113" s="3">
        <v>23.204360817498543</v>
      </c>
      <c r="I113" s="3">
        <v>15.157338230346442</v>
      </c>
      <c r="J113" s="3">
        <v>35.49716580915632</v>
      </c>
      <c r="K113" s="81">
        <f>(SUM(K74:L74)/B74)*100</f>
        <v>8.73679325650492</v>
      </c>
      <c r="L113" s="81">
        <f>(SUM(M74:R74)/B74)*100</f>
        <v>17.404341886493775</v>
      </c>
      <c r="M113" s="84"/>
      <c r="N113" s="81"/>
      <c r="O113" s="81"/>
    </row>
    <row r="114" spans="1:15" ht="12.75">
      <c r="A114" s="25" t="s">
        <v>143</v>
      </c>
      <c r="B114" s="3">
        <v>22.060711236534207</v>
      </c>
      <c r="C114" s="3">
        <v>13.626912276581812</v>
      </c>
      <c r="D114" s="3">
        <v>37.217245764482755</v>
      </c>
      <c r="E114" s="3">
        <v>15.017483387299318</v>
      </c>
      <c r="F114" s="3">
        <v>12.077647335101904</v>
      </c>
      <c r="H114" s="3">
        <v>20.04887220878268</v>
      </c>
      <c r="I114" s="3">
        <v>13.238942521459307</v>
      </c>
      <c r="J114" s="3">
        <v>36.18632859306821</v>
      </c>
      <c r="K114" s="81">
        <f>(SUM(K75:L75)/B75)*100</f>
        <v>10.265160935392222</v>
      </c>
      <c r="L114" s="81">
        <f>(SUM(M75:R75)/B75)*100</f>
        <v>20.26069574129758</v>
      </c>
      <c r="M114" s="84"/>
      <c r="N114" s="81"/>
      <c r="O114" s="81"/>
    </row>
    <row r="115" spans="1:15" ht="12.75">
      <c r="A115" s="24"/>
      <c r="B115" s="3"/>
      <c r="C115" s="3"/>
      <c r="D115" s="3"/>
      <c r="E115" s="3"/>
      <c r="F115" s="3"/>
      <c r="H115" s="3"/>
      <c r="I115" s="3"/>
      <c r="J115" s="3"/>
      <c r="K115" s="82"/>
      <c r="L115" s="82"/>
      <c r="M115" s="84"/>
      <c r="N115" s="81"/>
      <c r="O115" s="81"/>
    </row>
    <row r="116" spans="1:15" ht="12.75">
      <c r="A116" s="12" t="s">
        <v>243</v>
      </c>
      <c r="B116" s="3">
        <v>21.302193587221836</v>
      </c>
      <c r="C116" s="3">
        <v>12.214623357461804</v>
      </c>
      <c r="D116" s="3">
        <v>41.51614120531262</v>
      </c>
      <c r="E116" s="3">
        <v>14.19689788350011</v>
      </c>
      <c r="F116" s="3">
        <v>10.770143966503623</v>
      </c>
      <c r="G116" s="3"/>
      <c r="H116" s="3">
        <v>19.153387062018773</v>
      </c>
      <c r="I116" s="3">
        <v>11.91508217810179</v>
      </c>
      <c r="J116" s="3">
        <v>40.788075925836914</v>
      </c>
      <c r="K116" s="81">
        <f>(SUM(K77:L77)/B77)*100</f>
        <v>10.225264075426823</v>
      </c>
      <c r="L116" s="81">
        <f>(SUM(M77:R77)/B77)*100</f>
        <v>17.918190758615697</v>
      </c>
      <c r="M116" s="82"/>
      <c r="N116" s="81"/>
      <c r="O116" s="81"/>
    </row>
    <row r="117" spans="1:15" ht="12.75">
      <c r="A117" s="10"/>
      <c r="B117" s="3"/>
      <c r="C117" s="3"/>
      <c r="D117" s="3"/>
      <c r="E117" s="3"/>
      <c r="F117" s="3"/>
      <c r="H117" s="3"/>
      <c r="I117" s="3"/>
      <c r="J117" s="3"/>
      <c r="K117" s="82"/>
      <c r="L117" s="82"/>
      <c r="M117" s="84"/>
      <c r="N117" s="81"/>
      <c r="O117" s="81"/>
    </row>
    <row r="118" spans="1:18" ht="13.5" thickBot="1">
      <c r="A118" s="18" t="s">
        <v>38</v>
      </c>
      <c r="B118" s="42">
        <v>21.212022020438663</v>
      </c>
      <c r="C118" s="42">
        <v>11.283836176414635</v>
      </c>
      <c r="D118" s="42">
        <v>35.950045814711764</v>
      </c>
      <c r="E118" s="42">
        <v>17.757155256633066</v>
      </c>
      <c r="F118" s="42">
        <v>13.79694073180187</v>
      </c>
      <c r="G118" s="41"/>
      <c r="H118" s="42">
        <v>19.15180758789025</v>
      </c>
      <c r="I118" s="42">
        <v>10.555723370161466</v>
      </c>
      <c r="J118" s="42">
        <v>35.034644046505484</v>
      </c>
      <c r="K118" s="83">
        <f>(SUM(K79:L79)/B79)*100</f>
        <v>12.373803104432964</v>
      </c>
      <c r="L118" s="83">
        <f>(SUM(M79:R79)/B79)*100</f>
        <v>22.88402189100984</v>
      </c>
      <c r="M118" s="86"/>
      <c r="N118" s="83"/>
      <c r="O118" s="83"/>
      <c r="P118" s="41"/>
      <c r="Q118" s="41"/>
      <c r="R118" s="41"/>
    </row>
    <row r="119" spans="1:15" ht="12.75">
      <c r="A119" s="96" t="s">
        <v>353</v>
      </c>
      <c r="K119" s="84"/>
      <c r="L119" s="84"/>
      <c r="M119" s="84"/>
      <c r="N119" s="84"/>
      <c r="O119" s="84"/>
    </row>
    <row r="120" spans="11:15" ht="12.75">
      <c r="K120" s="84"/>
      <c r="L120" s="84"/>
      <c r="M120" s="84"/>
      <c r="N120" s="84"/>
      <c r="O120" s="84"/>
    </row>
    <row r="121" spans="11:15" ht="12.75">
      <c r="K121" s="84"/>
      <c r="L121" s="84"/>
      <c r="M121" s="84"/>
      <c r="N121" s="84"/>
      <c r="O121" s="84"/>
    </row>
    <row r="122" spans="11:15" ht="12.75">
      <c r="K122" s="84"/>
      <c r="L122" s="84"/>
      <c r="M122" s="84"/>
      <c r="N122" s="84"/>
      <c r="O122" s="84"/>
    </row>
    <row r="123" spans="11:15" ht="12.75">
      <c r="K123" s="84"/>
      <c r="L123" s="84"/>
      <c r="M123" s="84"/>
      <c r="N123" s="84"/>
      <c r="O123" s="84"/>
    </row>
    <row r="124" spans="11:15" ht="12.75">
      <c r="K124" s="84"/>
      <c r="L124" s="84"/>
      <c r="M124" s="84"/>
      <c r="N124" s="84"/>
      <c r="O124" s="84"/>
    </row>
    <row r="125" spans="11:15" ht="12.75">
      <c r="K125" s="84"/>
      <c r="L125" s="84"/>
      <c r="M125" s="84"/>
      <c r="N125" s="84"/>
      <c r="O125" s="84"/>
    </row>
    <row r="126" spans="11:15" ht="12.75">
      <c r="K126" s="84"/>
      <c r="L126" s="84"/>
      <c r="M126" s="84"/>
      <c r="N126" s="84"/>
      <c r="O126" s="84"/>
    </row>
    <row r="127" spans="11:15" ht="12.75">
      <c r="K127" s="84"/>
      <c r="L127" s="84"/>
      <c r="M127" s="84"/>
      <c r="N127" s="84"/>
      <c r="O127" s="84"/>
    </row>
    <row r="128" spans="11:15" ht="12.75">
      <c r="K128" s="84"/>
      <c r="L128" s="84"/>
      <c r="M128" s="84"/>
      <c r="N128" s="84"/>
      <c r="O128" s="84"/>
    </row>
    <row r="129" spans="11:15" ht="12.75">
      <c r="K129" s="84"/>
      <c r="L129" s="84"/>
      <c r="M129" s="84"/>
      <c r="N129" s="84"/>
      <c r="O129" s="84"/>
    </row>
    <row r="130" spans="11:15" ht="12.75">
      <c r="K130" s="84"/>
      <c r="L130" s="84"/>
      <c r="M130" s="84"/>
      <c r="N130" s="84"/>
      <c r="O130" s="84"/>
    </row>
    <row r="131" spans="11:15" ht="12.75">
      <c r="K131" s="84"/>
      <c r="L131" s="84"/>
      <c r="M131" s="84"/>
      <c r="N131" s="84"/>
      <c r="O131" s="84"/>
    </row>
    <row r="132" spans="11:15" ht="12.75">
      <c r="K132" s="84"/>
      <c r="L132" s="84"/>
      <c r="M132" s="84"/>
      <c r="N132" s="84"/>
      <c r="O132" s="84"/>
    </row>
    <row r="133" spans="11:15" ht="12.75">
      <c r="K133" s="84"/>
      <c r="L133" s="84"/>
      <c r="M133" s="84"/>
      <c r="N133" s="84"/>
      <c r="O133" s="84"/>
    </row>
    <row r="134" spans="11:15" ht="12.75">
      <c r="K134" s="84"/>
      <c r="L134" s="84"/>
      <c r="M134" s="84"/>
      <c r="N134" s="84"/>
      <c r="O134" s="84"/>
    </row>
    <row r="135" spans="11:15" ht="12.75">
      <c r="K135" s="84"/>
      <c r="L135" s="84"/>
      <c r="M135" s="84"/>
      <c r="N135" s="84"/>
      <c r="O135" s="84"/>
    </row>
    <row r="136" spans="11:15" ht="12.75">
      <c r="K136" s="84"/>
      <c r="L136" s="84"/>
      <c r="M136" s="84"/>
      <c r="N136" s="84"/>
      <c r="O136" s="84"/>
    </row>
    <row r="137" spans="11:15" ht="12.75">
      <c r="K137" s="84"/>
      <c r="L137" s="84"/>
      <c r="M137" s="84"/>
      <c r="N137" s="84"/>
      <c r="O137" s="84"/>
    </row>
    <row r="138" spans="11:15" ht="12.75">
      <c r="K138" s="84"/>
      <c r="L138" s="84"/>
      <c r="M138" s="84"/>
      <c r="N138" s="84"/>
      <c r="O138" s="84"/>
    </row>
    <row r="139" spans="11:15" ht="12.75">
      <c r="K139" s="84"/>
      <c r="L139" s="84"/>
      <c r="M139" s="84"/>
      <c r="N139" s="84"/>
      <c r="O139" s="84"/>
    </row>
    <row r="140" spans="11:15" ht="12.75">
      <c r="K140" s="84"/>
      <c r="L140" s="84"/>
      <c r="M140" s="84"/>
      <c r="N140" s="84"/>
      <c r="O140" s="84"/>
    </row>
    <row r="141" spans="11:15" ht="12.75">
      <c r="K141" s="84"/>
      <c r="L141" s="84"/>
      <c r="M141" s="84"/>
      <c r="N141" s="84"/>
      <c r="O141" s="84"/>
    </row>
    <row r="142" spans="11:15" ht="12.75">
      <c r="K142" s="84"/>
      <c r="L142" s="84"/>
      <c r="M142" s="84"/>
      <c r="N142" s="84"/>
      <c r="O142" s="84"/>
    </row>
    <row r="143" spans="11:15" ht="12.75">
      <c r="K143" s="84"/>
      <c r="L143" s="84"/>
      <c r="M143" s="84"/>
      <c r="N143" s="84"/>
      <c r="O143" s="84"/>
    </row>
    <row r="144" spans="11:15" ht="12.75">
      <c r="K144" s="84"/>
      <c r="L144" s="84"/>
      <c r="M144" s="84"/>
      <c r="N144" s="84"/>
      <c r="O144" s="84"/>
    </row>
    <row r="145" spans="11:15" ht="12.75">
      <c r="K145" s="84"/>
      <c r="L145" s="84"/>
      <c r="M145" s="84"/>
      <c r="N145" s="84"/>
      <c r="O145" s="84"/>
    </row>
    <row r="146" spans="11:15" ht="12.75">
      <c r="K146" s="84"/>
      <c r="L146" s="84"/>
      <c r="M146" s="84"/>
      <c r="N146" s="84"/>
      <c r="O146" s="84"/>
    </row>
    <row r="147" spans="11:15" ht="12.75">
      <c r="K147" s="84"/>
      <c r="L147" s="84"/>
      <c r="M147" s="84"/>
      <c r="N147" s="84"/>
      <c r="O147" s="84"/>
    </row>
    <row r="148" spans="11:15" ht="12.75">
      <c r="K148" s="84"/>
      <c r="L148" s="84"/>
      <c r="M148" s="84"/>
      <c r="N148" s="84"/>
      <c r="O148" s="84"/>
    </row>
    <row r="149" spans="11:15" ht="12.75">
      <c r="K149" s="84"/>
      <c r="L149" s="84"/>
      <c r="M149" s="84"/>
      <c r="N149" s="84"/>
      <c r="O149" s="84"/>
    </row>
    <row r="150" spans="11:15" ht="12.75">
      <c r="K150" s="84"/>
      <c r="L150" s="84"/>
      <c r="M150" s="84"/>
      <c r="N150" s="84"/>
      <c r="O150" s="84"/>
    </row>
    <row r="151" spans="11:15" ht="12.75">
      <c r="K151" s="84"/>
      <c r="L151" s="84"/>
      <c r="M151" s="84"/>
      <c r="N151" s="84"/>
      <c r="O151" s="84"/>
    </row>
    <row r="152" spans="11:15" ht="12.75">
      <c r="K152" s="84"/>
      <c r="L152" s="84"/>
      <c r="M152" s="84"/>
      <c r="N152" s="84"/>
      <c r="O152" s="84"/>
    </row>
    <row r="153" spans="11:15" ht="12.75">
      <c r="K153" s="84"/>
      <c r="L153" s="84"/>
      <c r="M153" s="84"/>
      <c r="N153" s="84"/>
      <c r="O153" s="84"/>
    </row>
    <row r="154" spans="11:15" ht="12.75">
      <c r="K154" s="84"/>
      <c r="L154" s="84"/>
      <c r="M154" s="84"/>
      <c r="N154" s="84"/>
      <c r="O154" s="84"/>
    </row>
    <row r="155" spans="11:15" ht="12.75">
      <c r="K155" s="84"/>
      <c r="L155" s="84"/>
      <c r="M155" s="84"/>
      <c r="N155" s="84"/>
      <c r="O155" s="84"/>
    </row>
    <row r="156" spans="11:15" ht="12.75">
      <c r="K156" s="84"/>
      <c r="L156" s="84"/>
      <c r="M156" s="84"/>
      <c r="N156" s="84"/>
      <c r="O156" s="84"/>
    </row>
    <row r="157" spans="11:15" ht="12.75">
      <c r="K157" s="84"/>
      <c r="L157" s="84"/>
      <c r="M157" s="84"/>
      <c r="N157" s="84"/>
      <c r="O157" s="84"/>
    </row>
    <row r="158" spans="11:15" ht="12.75">
      <c r="K158" s="84"/>
      <c r="L158" s="84"/>
      <c r="M158" s="84"/>
      <c r="N158" s="84"/>
      <c r="O158" s="84"/>
    </row>
    <row r="159" spans="11:15" ht="12.75">
      <c r="K159" s="84"/>
      <c r="L159" s="84"/>
      <c r="M159" s="84"/>
      <c r="N159" s="84"/>
      <c r="O159" s="84"/>
    </row>
    <row r="160" spans="11:15" ht="12.75">
      <c r="K160" s="84"/>
      <c r="L160" s="84"/>
      <c r="M160" s="84"/>
      <c r="N160" s="84"/>
      <c r="O160" s="84"/>
    </row>
    <row r="161" spans="11:15" ht="12.75">
      <c r="K161" s="84"/>
      <c r="L161" s="84"/>
      <c r="M161" s="84"/>
      <c r="N161" s="84"/>
      <c r="O161" s="84"/>
    </row>
    <row r="162" spans="11:15" ht="12.75">
      <c r="K162" s="84"/>
      <c r="L162" s="84"/>
      <c r="M162" s="84"/>
      <c r="N162" s="84"/>
      <c r="O162" s="84"/>
    </row>
    <row r="163" spans="11:15" ht="12.75">
      <c r="K163" s="84"/>
      <c r="L163" s="84"/>
      <c r="M163" s="84"/>
      <c r="N163" s="84"/>
      <c r="O163" s="84"/>
    </row>
    <row r="164" spans="11:15" ht="12.75">
      <c r="K164" s="84"/>
      <c r="L164" s="84"/>
      <c r="M164" s="84"/>
      <c r="N164" s="84"/>
      <c r="O164" s="84"/>
    </row>
    <row r="165" spans="11:15" ht="12.75">
      <c r="K165" s="84"/>
      <c r="L165" s="84"/>
      <c r="M165" s="84"/>
      <c r="N165" s="84"/>
      <c r="O165" s="84"/>
    </row>
    <row r="166" spans="11:15" ht="12.75">
      <c r="K166" s="84"/>
      <c r="L166" s="84"/>
      <c r="M166" s="84"/>
      <c r="N166" s="84"/>
      <c r="O166" s="84"/>
    </row>
    <row r="167" spans="11:15" ht="12.75">
      <c r="K167" s="84"/>
      <c r="L167" s="84"/>
      <c r="M167" s="84"/>
      <c r="N167" s="84"/>
      <c r="O167" s="84"/>
    </row>
    <row r="168" spans="11:15" ht="12.75">
      <c r="K168" s="84"/>
      <c r="L168" s="84"/>
      <c r="M168" s="84"/>
      <c r="N168" s="84"/>
      <c r="O168" s="84"/>
    </row>
    <row r="169" spans="11:15" ht="12.75">
      <c r="K169" s="84"/>
      <c r="L169" s="84"/>
      <c r="M169" s="84"/>
      <c r="N169" s="84"/>
      <c r="O169" s="84"/>
    </row>
    <row r="170" spans="11:15" ht="12.75">
      <c r="K170" s="84"/>
      <c r="L170" s="84"/>
      <c r="M170" s="84"/>
      <c r="N170" s="84"/>
      <c r="O170" s="84"/>
    </row>
    <row r="171" spans="11:15" ht="12.75">
      <c r="K171" s="84"/>
      <c r="L171" s="84"/>
      <c r="M171" s="84"/>
      <c r="N171" s="84"/>
      <c r="O171" s="84"/>
    </row>
    <row r="172" spans="11:15" ht="12.75">
      <c r="K172" s="84"/>
      <c r="L172" s="84"/>
      <c r="M172" s="84"/>
      <c r="N172" s="84"/>
      <c r="O172" s="84"/>
    </row>
    <row r="173" spans="11:15" ht="12.75">
      <c r="K173" s="84"/>
      <c r="L173" s="84"/>
      <c r="M173" s="84"/>
      <c r="N173" s="84"/>
      <c r="O173" s="84"/>
    </row>
    <row r="174" spans="11:15" ht="12.75">
      <c r="K174" s="84"/>
      <c r="L174" s="84"/>
      <c r="M174" s="84"/>
      <c r="N174" s="84"/>
      <c r="O174" s="84"/>
    </row>
    <row r="175" spans="11:15" ht="12.75">
      <c r="K175" s="84"/>
      <c r="L175" s="84"/>
      <c r="M175" s="84"/>
      <c r="N175" s="84"/>
      <c r="O175" s="84"/>
    </row>
    <row r="176" spans="11:15" ht="12.75">
      <c r="K176" s="84"/>
      <c r="L176" s="84"/>
      <c r="M176" s="84"/>
      <c r="N176" s="84"/>
      <c r="O176" s="84"/>
    </row>
    <row r="177" spans="11:15" ht="12.75">
      <c r="K177" s="84"/>
      <c r="L177" s="84"/>
      <c r="M177" s="84"/>
      <c r="N177" s="84"/>
      <c r="O177" s="84"/>
    </row>
    <row r="178" spans="11:15" ht="12.75">
      <c r="K178" s="84"/>
      <c r="L178" s="84"/>
      <c r="M178" s="84"/>
      <c r="N178" s="84"/>
      <c r="O178" s="84"/>
    </row>
    <row r="179" spans="11:15" ht="12.75">
      <c r="K179" s="84"/>
      <c r="L179" s="84"/>
      <c r="M179" s="84"/>
      <c r="N179" s="84"/>
      <c r="O179" s="84"/>
    </row>
    <row r="180" spans="11:15" ht="12.75">
      <c r="K180" s="84"/>
      <c r="L180" s="84"/>
      <c r="M180" s="84"/>
      <c r="N180" s="84"/>
      <c r="O180" s="84"/>
    </row>
    <row r="181" spans="11:15" ht="12.75">
      <c r="K181" s="84"/>
      <c r="L181" s="84"/>
      <c r="M181" s="84"/>
      <c r="N181" s="84"/>
      <c r="O181" s="84"/>
    </row>
    <row r="182" spans="11:15" ht="12.75">
      <c r="K182" s="84"/>
      <c r="L182" s="84"/>
      <c r="M182" s="84"/>
      <c r="N182" s="84"/>
      <c r="O182" s="84"/>
    </row>
    <row r="183" spans="11:15" ht="12.75">
      <c r="K183" s="84"/>
      <c r="L183" s="84"/>
      <c r="M183" s="84"/>
      <c r="N183" s="84"/>
      <c r="O183" s="84"/>
    </row>
    <row r="184" spans="11:15" ht="12.75">
      <c r="K184" s="84"/>
      <c r="L184" s="84"/>
      <c r="M184" s="84"/>
      <c r="N184" s="84"/>
      <c r="O184" s="84"/>
    </row>
    <row r="185" spans="11:15" ht="12.75">
      <c r="K185" s="84"/>
      <c r="L185" s="84"/>
      <c r="M185" s="84"/>
      <c r="N185" s="84"/>
      <c r="O185" s="84"/>
    </row>
    <row r="186" spans="11:15" ht="12.75">
      <c r="K186" s="84"/>
      <c r="L186" s="84"/>
      <c r="M186" s="84"/>
      <c r="N186" s="84"/>
      <c r="O186" s="84"/>
    </row>
    <row r="187" spans="11:15" ht="12.75">
      <c r="K187" s="84"/>
      <c r="L187" s="84"/>
      <c r="M187" s="84"/>
      <c r="N187" s="84"/>
      <c r="O187" s="84"/>
    </row>
    <row r="188" spans="11:15" ht="12.75">
      <c r="K188" s="84"/>
      <c r="L188" s="84"/>
      <c r="M188" s="84"/>
      <c r="N188" s="84"/>
      <c r="O188" s="84"/>
    </row>
    <row r="189" spans="11:15" ht="12.75">
      <c r="K189" s="84"/>
      <c r="L189" s="84"/>
      <c r="M189" s="84"/>
      <c r="N189" s="84"/>
      <c r="O189" s="84"/>
    </row>
    <row r="190" spans="11:15" ht="12.75">
      <c r="K190" s="84"/>
      <c r="L190" s="84"/>
      <c r="M190" s="84"/>
      <c r="N190" s="84"/>
      <c r="O190" s="84"/>
    </row>
    <row r="191" spans="11:15" ht="12.75">
      <c r="K191" s="84"/>
      <c r="L191" s="84"/>
      <c r="M191" s="84"/>
      <c r="N191" s="84"/>
      <c r="O191" s="84"/>
    </row>
    <row r="192" spans="11:15" ht="12.75">
      <c r="K192" s="84"/>
      <c r="L192" s="84"/>
      <c r="M192" s="84"/>
      <c r="N192" s="84"/>
      <c r="O192" s="84"/>
    </row>
    <row r="193" spans="11:15" ht="12.75">
      <c r="K193" s="84"/>
      <c r="L193" s="84"/>
      <c r="M193" s="84"/>
      <c r="N193" s="84"/>
      <c r="O193" s="84"/>
    </row>
    <row r="194" spans="11:15" ht="12.75">
      <c r="K194" s="84"/>
      <c r="L194" s="84"/>
      <c r="M194" s="84"/>
      <c r="N194" s="84"/>
      <c r="O194" s="84"/>
    </row>
    <row r="195" spans="11:15" ht="12.75">
      <c r="K195" s="84"/>
      <c r="L195" s="84"/>
      <c r="M195" s="84"/>
      <c r="N195" s="84"/>
      <c r="O195" s="84"/>
    </row>
    <row r="196" spans="11:15" ht="12.75">
      <c r="K196" s="84"/>
      <c r="L196" s="84"/>
      <c r="M196" s="84"/>
      <c r="N196" s="84"/>
      <c r="O196" s="84"/>
    </row>
    <row r="197" spans="11:15" ht="12.75">
      <c r="K197" s="84"/>
      <c r="L197" s="84"/>
      <c r="M197" s="84"/>
      <c r="N197" s="84"/>
      <c r="O197" s="84"/>
    </row>
    <row r="198" spans="11:15" ht="12.75">
      <c r="K198" s="84"/>
      <c r="L198" s="84"/>
      <c r="M198" s="84"/>
      <c r="N198" s="84"/>
      <c r="O198" s="84"/>
    </row>
    <row r="199" spans="11:15" ht="12.75">
      <c r="K199" s="84"/>
      <c r="L199" s="84"/>
      <c r="M199" s="84"/>
      <c r="N199" s="84"/>
      <c r="O199" s="84"/>
    </row>
    <row r="200" spans="11:15" ht="12.75">
      <c r="K200" s="84"/>
      <c r="L200" s="84"/>
      <c r="M200" s="84"/>
      <c r="N200" s="84"/>
      <c r="O200" s="84"/>
    </row>
    <row r="201" spans="11:15" ht="12.75">
      <c r="K201" s="84"/>
      <c r="L201" s="84"/>
      <c r="M201" s="84"/>
      <c r="N201" s="84"/>
      <c r="O201" s="84"/>
    </row>
    <row r="202" spans="11:15" ht="12.75">
      <c r="K202" s="84"/>
      <c r="L202" s="84"/>
      <c r="M202" s="84"/>
      <c r="N202" s="84"/>
      <c r="O202" s="84"/>
    </row>
    <row r="203" spans="11:15" ht="12.75">
      <c r="K203" s="84"/>
      <c r="L203" s="84"/>
      <c r="M203" s="84"/>
      <c r="N203" s="84"/>
      <c r="O203" s="84"/>
    </row>
    <row r="204" spans="11:15" ht="12.75">
      <c r="K204" s="84"/>
      <c r="L204" s="84"/>
      <c r="M204" s="84"/>
      <c r="N204" s="84"/>
      <c r="O204" s="84"/>
    </row>
    <row r="205" spans="11:15" ht="12.75">
      <c r="K205" s="84"/>
      <c r="L205" s="84"/>
      <c r="M205" s="84"/>
      <c r="N205" s="84"/>
      <c r="O205" s="84"/>
    </row>
    <row r="206" spans="11:15" ht="12.75">
      <c r="K206" s="84"/>
      <c r="L206" s="84"/>
      <c r="M206" s="84"/>
      <c r="N206" s="84"/>
      <c r="O206" s="84"/>
    </row>
    <row r="207" spans="11:15" ht="12.75">
      <c r="K207" s="84"/>
      <c r="L207" s="84"/>
      <c r="M207" s="84"/>
      <c r="N207" s="84"/>
      <c r="O207" s="84"/>
    </row>
    <row r="208" spans="11:15" ht="12.75">
      <c r="K208" s="84"/>
      <c r="L208" s="84"/>
      <c r="M208" s="84"/>
      <c r="N208" s="84"/>
      <c r="O208" s="84"/>
    </row>
    <row r="209" spans="11:15" ht="12.75">
      <c r="K209" s="84"/>
      <c r="L209" s="84"/>
      <c r="M209" s="84"/>
      <c r="N209" s="84"/>
      <c r="O209" s="84"/>
    </row>
    <row r="210" spans="11:15" ht="12.75">
      <c r="K210" s="84"/>
      <c r="L210" s="84"/>
      <c r="M210" s="84"/>
      <c r="N210" s="84"/>
      <c r="O210" s="84"/>
    </row>
    <row r="211" spans="11:15" ht="12.75">
      <c r="K211" s="84"/>
      <c r="L211" s="84"/>
      <c r="M211" s="84"/>
      <c r="N211" s="84"/>
      <c r="O211" s="84"/>
    </row>
    <row r="212" spans="11:15" ht="12.75">
      <c r="K212" s="84"/>
      <c r="L212" s="84"/>
      <c r="M212" s="84"/>
      <c r="N212" s="84"/>
      <c r="O212" s="84"/>
    </row>
    <row r="213" spans="11:15" ht="12.75">
      <c r="K213" s="84"/>
      <c r="L213" s="84"/>
      <c r="M213" s="84"/>
      <c r="N213" s="84"/>
      <c r="O213" s="84"/>
    </row>
    <row r="214" spans="11:15" ht="12.75">
      <c r="K214" s="84"/>
      <c r="L214" s="84"/>
      <c r="M214" s="84"/>
      <c r="N214" s="84"/>
      <c r="O214" s="84"/>
    </row>
    <row r="215" spans="11:15" ht="12.75">
      <c r="K215" s="84"/>
      <c r="L215" s="84"/>
      <c r="M215" s="84"/>
      <c r="N215" s="84"/>
      <c r="O215" s="84"/>
    </row>
    <row r="216" spans="11:15" ht="12.75">
      <c r="K216" s="84"/>
      <c r="L216" s="84"/>
      <c r="M216" s="84"/>
      <c r="N216" s="84"/>
      <c r="O216" s="84"/>
    </row>
    <row r="217" spans="11:15" ht="12.75">
      <c r="K217" s="84"/>
      <c r="L217" s="84"/>
      <c r="M217" s="84"/>
      <c r="N217" s="84"/>
      <c r="O217" s="84"/>
    </row>
    <row r="218" spans="11:15" ht="12.75">
      <c r="K218" s="84"/>
      <c r="L218" s="84"/>
      <c r="M218" s="84"/>
      <c r="N218" s="84"/>
      <c r="O218" s="84"/>
    </row>
    <row r="219" spans="11:15" ht="12.75">
      <c r="K219" s="84"/>
      <c r="L219" s="84"/>
      <c r="M219" s="84"/>
      <c r="N219" s="84"/>
      <c r="O219" s="84"/>
    </row>
    <row r="220" spans="11:15" ht="12.75">
      <c r="K220" s="84"/>
      <c r="L220" s="84"/>
      <c r="M220" s="84"/>
      <c r="N220" s="84"/>
      <c r="O220" s="84"/>
    </row>
    <row r="221" spans="11:15" ht="12.75">
      <c r="K221" s="84"/>
      <c r="L221" s="84"/>
      <c r="M221" s="84"/>
      <c r="N221" s="84"/>
      <c r="O221" s="84"/>
    </row>
    <row r="222" spans="11:15" ht="12.75">
      <c r="K222" s="84"/>
      <c r="L222" s="84"/>
      <c r="M222" s="84"/>
      <c r="N222" s="84"/>
      <c r="O222" s="84"/>
    </row>
    <row r="223" spans="11:15" ht="12.75">
      <c r="K223" s="84"/>
      <c r="L223" s="84"/>
      <c r="M223" s="84"/>
      <c r="N223" s="84"/>
      <c r="O223" s="84"/>
    </row>
    <row r="224" spans="11:15" ht="12.75">
      <c r="K224" s="84"/>
      <c r="L224" s="84"/>
      <c r="M224" s="84"/>
      <c r="N224" s="84"/>
      <c r="O224" s="84"/>
    </row>
    <row r="225" spans="11:15" ht="12.75">
      <c r="K225" s="84"/>
      <c r="L225" s="84"/>
      <c r="M225" s="84"/>
      <c r="N225" s="84"/>
      <c r="O225" s="84"/>
    </row>
    <row r="226" spans="11:15" ht="12.75">
      <c r="K226" s="84"/>
      <c r="L226" s="84"/>
      <c r="M226" s="84"/>
      <c r="N226" s="84"/>
      <c r="O226" s="84"/>
    </row>
    <row r="227" spans="11:15" ht="12.75">
      <c r="K227" s="84"/>
      <c r="L227" s="84"/>
      <c r="M227" s="84"/>
      <c r="N227" s="84"/>
      <c r="O227" s="84"/>
    </row>
    <row r="228" spans="11:15" ht="12.75">
      <c r="K228" s="84"/>
      <c r="L228" s="84"/>
      <c r="M228" s="84"/>
      <c r="N228" s="84"/>
      <c r="O228" s="84"/>
    </row>
    <row r="229" spans="11:15" ht="12.75">
      <c r="K229" s="84"/>
      <c r="L229" s="84"/>
      <c r="M229" s="84"/>
      <c r="N229" s="84"/>
      <c r="O229" s="84"/>
    </row>
    <row r="230" spans="11:15" ht="12.75">
      <c r="K230" s="84"/>
      <c r="L230" s="84"/>
      <c r="M230" s="84"/>
      <c r="N230" s="84"/>
      <c r="O230" s="84"/>
    </row>
    <row r="231" spans="11:15" ht="12.75">
      <c r="K231" s="84"/>
      <c r="L231" s="84"/>
      <c r="M231" s="84"/>
      <c r="N231" s="84"/>
      <c r="O231" s="84"/>
    </row>
    <row r="232" spans="11:15" ht="12.75">
      <c r="K232" s="84"/>
      <c r="L232" s="84"/>
      <c r="M232" s="84"/>
      <c r="N232" s="84"/>
      <c r="O232" s="84"/>
    </row>
    <row r="233" spans="11:15" ht="12.75">
      <c r="K233" s="84"/>
      <c r="L233" s="84"/>
      <c r="M233" s="84"/>
      <c r="N233" s="84"/>
      <c r="O233" s="84"/>
    </row>
    <row r="234" spans="11:15" ht="12.75">
      <c r="K234" s="84"/>
      <c r="L234" s="84"/>
      <c r="M234" s="84"/>
      <c r="N234" s="84"/>
      <c r="O234" s="84"/>
    </row>
    <row r="235" spans="11:15" ht="12.75">
      <c r="K235" s="84"/>
      <c r="L235" s="84"/>
      <c r="M235" s="84"/>
      <c r="N235" s="84"/>
      <c r="O235" s="84"/>
    </row>
    <row r="236" spans="11:15" ht="12.75">
      <c r="K236" s="84"/>
      <c r="L236" s="84"/>
      <c r="M236" s="84"/>
      <c r="N236" s="84"/>
      <c r="O236" s="84"/>
    </row>
    <row r="237" spans="11:15" ht="12.75">
      <c r="K237" s="84"/>
      <c r="L237" s="84"/>
      <c r="M237" s="84"/>
      <c r="N237" s="84"/>
      <c r="O237" s="84"/>
    </row>
    <row r="238" spans="11:15" ht="12.75">
      <c r="K238" s="84"/>
      <c r="L238" s="84"/>
      <c r="M238" s="84"/>
      <c r="N238" s="84"/>
      <c r="O238" s="84"/>
    </row>
    <row r="239" spans="11:15" ht="12.75">
      <c r="K239" s="84"/>
      <c r="L239" s="84"/>
      <c r="M239" s="84"/>
      <c r="N239" s="84"/>
      <c r="O239" s="84"/>
    </row>
    <row r="240" spans="11:15" ht="12.75">
      <c r="K240" s="84"/>
      <c r="L240" s="84"/>
      <c r="M240" s="84"/>
      <c r="N240" s="84"/>
      <c r="O240" s="84"/>
    </row>
    <row r="241" spans="11:15" ht="12.75">
      <c r="K241" s="84"/>
      <c r="L241" s="84"/>
      <c r="M241" s="84"/>
      <c r="N241" s="84"/>
      <c r="O241" s="84"/>
    </row>
    <row r="242" spans="11:15" ht="12.75">
      <c r="K242" s="84"/>
      <c r="L242" s="84"/>
      <c r="M242" s="84"/>
      <c r="N242" s="84"/>
      <c r="O242" s="84"/>
    </row>
    <row r="243" spans="11:15" ht="12.75">
      <c r="K243" s="84"/>
      <c r="L243" s="84"/>
      <c r="M243" s="84"/>
      <c r="N243" s="84"/>
      <c r="O243" s="84"/>
    </row>
    <row r="244" spans="11:15" ht="12.75">
      <c r="K244" s="84"/>
      <c r="L244" s="84"/>
      <c r="M244" s="84"/>
      <c r="N244" s="84"/>
      <c r="O244" s="84"/>
    </row>
    <row r="245" spans="11:15" ht="12.75">
      <c r="K245" s="84"/>
      <c r="L245" s="84"/>
      <c r="M245" s="84"/>
      <c r="N245" s="84"/>
      <c r="O245" s="84"/>
    </row>
    <row r="246" spans="11:15" ht="12.75">
      <c r="K246" s="84"/>
      <c r="L246" s="84"/>
      <c r="M246" s="84"/>
      <c r="N246" s="84"/>
      <c r="O246" s="84"/>
    </row>
    <row r="247" spans="11:15" ht="12.75">
      <c r="K247" s="84"/>
      <c r="L247" s="84"/>
      <c r="M247" s="84"/>
      <c r="N247" s="84"/>
      <c r="O247" s="84"/>
    </row>
    <row r="248" spans="11:15" ht="12.75">
      <c r="K248" s="84"/>
      <c r="L248" s="84"/>
      <c r="M248" s="84"/>
      <c r="N248" s="84"/>
      <c r="O248" s="84"/>
    </row>
    <row r="249" spans="11:15" ht="12.75">
      <c r="K249" s="84"/>
      <c r="L249" s="84"/>
      <c r="M249" s="84"/>
      <c r="N249" s="84"/>
      <c r="O249" s="84"/>
    </row>
    <row r="250" spans="11:15" ht="12.75">
      <c r="K250" s="84"/>
      <c r="L250" s="84"/>
      <c r="M250" s="84"/>
      <c r="N250" s="84"/>
      <c r="O250" s="84"/>
    </row>
    <row r="251" spans="11:15" ht="12.75">
      <c r="K251" s="84"/>
      <c r="L251" s="84"/>
      <c r="M251" s="84"/>
      <c r="N251" s="84"/>
      <c r="O251" s="84"/>
    </row>
    <row r="252" spans="11:15" ht="12.75">
      <c r="K252" s="84"/>
      <c r="L252" s="84"/>
      <c r="M252" s="84"/>
      <c r="N252" s="84"/>
      <c r="O252" s="84"/>
    </row>
    <row r="253" spans="11:15" ht="12.75">
      <c r="K253" s="84"/>
      <c r="L253" s="84"/>
      <c r="M253" s="84"/>
      <c r="N253" s="84"/>
      <c r="O253" s="84"/>
    </row>
    <row r="254" spans="11:15" ht="12.75">
      <c r="K254" s="84"/>
      <c r="L254" s="84"/>
      <c r="M254" s="84"/>
      <c r="N254" s="84"/>
      <c r="O254" s="84"/>
    </row>
    <row r="255" spans="11:15" ht="12.75">
      <c r="K255" s="84"/>
      <c r="L255" s="84"/>
      <c r="M255" s="84"/>
      <c r="N255" s="84"/>
      <c r="O255" s="84"/>
    </row>
    <row r="256" spans="11:15" ht="12.75">
      <c r="K256" s="84"/>
      <c r="L256" s="84"/>
      <c r="M256" s="84"/>
      <c r="N256" s="84"/>
      <c r="O256" s="84"/>
    </row>
    <row r="257" spans="11:15" ht="12.75">
      <c r="K257" s="84"/>
      <c r="L257" s="84"/>
      <c r="M257" s="84"/>
      <c r="N257" s="84"/>
      <c r="O257" s="84"/>
    </row>
    <row r="258" spans="11:15" ht="12.75">
      <c r="K258" s="84"/>
      <c r="L258" s="84"/>
      <c r="M258" s="84"/>
      <c r="N258" s="84"/>
      <c r="O258" s="84"/>
    </row>
    <row r="259" spans="11:15" ht="12.75">
      <c r="K259" s="84"/>
      <c r="L259" s="84"/>
      <c r="M259" s="84"/>
      <c r="N259" s="84"/>
      <c r="O259" s="84"/>
    </row>
    <row r="260" spans="11:15" ht="12.75">
      <c r="K260" s="84"/>
      <c r="L260" s="84"/>
      <c r="M260" s="84"/>
      <c r="N260" s="84"/>
      <c r="O260" s="84"/>
    </row>
    <row r="261" spans="11:15" ht="12.75">
      <c r="K261" s="84"/>
      <c r="L261" s="84"/>
      <c r="M261" s="84"/>
      <c r="N261" s="84"/>
      <c r="O261" s="84"/>
    </row>
    <row r="262" spans="11:15" ht="12.75">
      <c r="K262" s="84"/>
      <c r="L262" s="84"/>
      <c r="M262" s="84"/>
      <c r="N262" s="84"/>
      <c r="O262" s="84"/>
    </row>
    <row r="263" spans="11:15" ht="12.75">
      <c r="K263" s="84"/>
      <c r="L263" s="84"/>
      <c r="M263" s="84"/>
      <c r="N263" s="84"/>
      <c r="O263" s="84"/>
    </row>
    <row r="264" spans="11:15" ht="12.75">
      <c r="K264" s="84"/>
      <c r="L264" s="84"/>
      <c r="M264" s="84"/>
      <c r="N264" s="84"/>
      <c r="O264" s="84"/>
    </row>
    <row r="265" spans="11:15" ht="12.75">
      <c r="K265" s="84"/>
      <c r="L265" s="84"/>
      <c r="M265" s="84"/>
      <c r="N265" s="84"/>
      <c r="O265" s="84"/>
    </row>
    <row r="266" spans="11:15" ht="12.75">
      <c r="K266" s="84"/>
      <c r="L266" s="84"/>
      <c r="M266" s="84"/>
      <c r="N266" s="84"/>
      <c r="O266" s="84"/>
    </row>
    <row r="267" spans="11:15" ht="12.75">
      <c r="K267" s="84"/>
      <c r="L267" s="84"/>
      <c r="M267" s="84"/>
      <c r="N267" s="84"/>
      <c r="O267" s="84"/>
    </row>
    <row r="268" spans="11:15" ht="12.75">
      <c r="K268" s="84"/>
      <c r="L268" s="84"/>
      <c r="M268" s="84"/>
      <c r="N268" s="84"/>
      <c r="O268" s="84"/>
    </row>
    <row r="269" spans="11:15" ht="12.75">
      <c r="K269" s="84"/>
      <c r="L269" s="84"/>
      <c r="M269" s="84"/>
      <c r="N269" s="84"/>
      <c r="O269" s="84"/>
    </row>
    <row r="270" spans="11:15" ht="12.75">
      <c r="K270" s="84"/>
      <c r="L270" s="84"/>
      <c r="M270" s="84"/>
      <c r="N270" s="84"/>
      <c r="O270" s="84"/>
    </row>
    <row r="271" spans="11:15" ht="12.75">
      <c r="K271" s="84"/>
      <c r="L271" s="84"/>
      <c r="M271" s="84"/>
      <c r="N271" s="84"/>
      <c r="O271" s="84"/>
    </row>
    <row r="272" spans="11:15" ht="12.75">
      <c r="K272" s="84"/>
      <c r="L272" s="84"/>
      <c r="M272" s="84"/>
      <c r="N272" s="84"/>
      <c r="O272" s="84"/>
    </row>
    <row r="273" spans="11:15" ht="12.75">
      <c r="K273" s="84"/>
      <c r="L273" s="84"/>
      <c r="M273" s="84"/>
      <c r="N273" s="84"/>
      <c r="O273" s="84"/>
    </row>
    <row r="274" spans="11:15" ht="12.75">
      <c r="K274" s="84"/>
      <c r="L274" s="84"/>
      <c r="M274" s="84"/>
      <c r="N274" s="84"/>
      <c r="O274" s="84"/>
    </row>
    <row r="275" spans="11:15" ht="12.75">
      <c r="K275" s="84"/>
      <c r="L275" s="84"/>
      <c r="M275" s="84"/>
      <c r="N275" s="84"/>
      <c r="O275" s="84"/>
    </row>
    <row r="276" spans="11:15" ht="12.75">
      <c r="K276" s="84"/>
      <c r="L276" s="84"/>
      <c r="M276" s="84"/>
      <c r="N276" s="84"/>
      <c r="O276" s="84"/>
    </row>
    <row r="277" spans="11:15" ht="12.75">
      <c r="K277" s="84"/>
      <c r="L277" s="84"/>
      <c r="M277" s="84"/>
      <c r="N277" s="84"/>
      <c r="O277" s="84"/>
    </row>
    <row r="278" spans="11:15" ht="12.75">
      <c r="K278" s="84"/>
      <c r="L278" s="84"/>
      <c r="M278" s="84"/>
      <c r="N278" s="84"/>
      <c r="O278" s="84"/>
    </row>
    <row r="279" spans="11:15" ht="12.75">
      <c r="K279" s="84"/>
      <c r="L279" s="84"/>
      <c r="M279" s="84"/>
      <c r="N279" s="84"/>
      <c r="O279" s="84"/>
    </row>
    <row r="280" spans="11:15" ht="12.75">
      <c r="K280" s="84"/>
      <c r="L280" s="84"/>
      <c r="M280" s="84"/>
      <c r="N280" s="84"/>
      <c r="O280" s="84"/>
    </row>
    <row r="281" spans="11:15" ht="12.75">
      <c r="K281" s="84"/>
      <c r="L281" s="84"/>
      <c r="M281" s="84"/>
      <c r="N281" s="84"/>
      <c r="O281" s="84"/>
    </row>
    <row r="282" spans="11:15" ht="12.75">
      <c r="K282" s="84"/>
      <c r="L282" s="84"/>
      <c r="M282" s="84"/>
      <c r="N282" s="84"/>
      <c r="O282" s="84"/>
    </row>
    <row r="283" spans="11:15" ht="12.75">
      <c r="K283" s="84"/>
      <c r="L283" s="84"/>
      <c r="M283" s="84"/>
      <c r="N283" s="84"/>
      <c r="O283" s="84"/>
    </row>
    <row r="284" spans="11:15" ht="12.75">
      <c r="K284" s="84"/>
      <c r="L284" s="84"/>
      <c r="M284" s="84"/>
      <c r="N284" s="84"/>
      <c r="O284" s="84"/>
    </row>
    <row r="285" spans="11:15" ht="12.75">
      <c r="K285" s="84"/>
      <c r="L285" s="84"/>
      <c r="M285" s="84"/>
      <c r="N285" s="84"/>
      <c r="O285" s="84"/>
    </row>
    <row r="286" spans="11:15" ht="12.75">
      <c r="K286" s="84"/>
      <c r="L286" s="84"/>
      <c r="M286" s="84"/>
      <c r="N286" s="84"/>
      <c r="O286" s="84"/>
    </row>
    <row r="287" spans="11:15" ht="12.75">
      <c r="K287" s="84"/>
      <c r="L287" s="84"/>
      <c r="M287" s="84"/>
      <c r="N287" s="84"/>
      <c r="O287" s="84"/>
    </row>
    <row r="288" spans="11:15" ht="12.75">
      <c r="K288" s="84"/>
      <c r="L288" s="84"/>
      <c r="M288" s="84"/>
      <c r="N288" s="84"/>
      <c r="O288" s="84"/>
    </row>
    <row r="289" spans="11:15" ht="12.75">
      <c r="K289" s="84"/>
      <c r="L289" s="84"/>
      <c r="M289" s="84"/>
      <c r="N289" s="84"/>
      <c r="O289" s="84"/>
    </row>
    <row r="290" spans="11:15" ht="12.75">
      <c r="K290" s="84"/>
      <c r="L290" s="84"/>
      <c r="M290" s="84"/>
      <c r="N290" s="84"/>
      <c r="O290" s="84"/>
    </row>
    <row r="291" spans="11:15" ht="12.75">
      <c r="K291" s="84"/>
      <c r="L291" s="84"/>
      <c r="M291" s="84"/>
      <c r="N291" s="84"/>
      <c r="O291" s="84"/>
    </row>
    <row r="292" spans="11:15" ht="12.75">
      <c r="K292" s="84"/>
      <c r="L292" s="84"/>
      <c r="M292" s="84"/>
      <c r="N292" s="84"/>
      <c r="O292" s="84"/>
    </row>
    <row r="293" spans="11:15" ht="12.75">
      <c r="K293" s="84"/>
      <c r="L293" s="84"/>
      <c r="M293" s="84"/>
      <c r="N293" s="84"/>
      <c r="O293" s="84"/>
    </row>
    <row r="294" spans="11:15" ht="12.75">
      <c r="K294" s="84"/>
      <c r="L294" s="84"/>
      <c r="M294" s="84"/>
      <c r="N294" s="84"/>
      <c r="O294" s="84"/>
    </row>
    <row r="295" spans="11:15" ht="12.75">
      <c r="K295" s="84"/>
      <c r="L295" s="84"/>
      <c r="M295" s="84"/>
      <c r="N295" s="84"/>
      <c r="O295" s="84"/>
    </row>
    <row r="296" spans="11:15" ht="12.75">
      <c r="K296" s="84"/>
      <c r="L296" s="84"/>
      <c r="M296" s="84"/>
      <c r="N296" s="84"/>
      <c r="O296" s="84"/>
    </row>
    <row r="297" spans="11:15" ht="12.75">
      <c r="K297" s="84"/>
      <c r="L297" s="84"/>
      <c r="M297" s="84"/>
      <c r="N297" s="84"/>
      <c r="O297" s="84"/>
    </row>
    <row r="298" spans="11:15" ht="12.75">
      <c r="K298" s="84"/>
      <c r="L298" s="84"/>
      <c r="M298" s="84"/>
      <c r="N298" s="84"/>
      <c r="O298" s="84"/>
    </row>
    <row r="299" spans="11:15" ht="12.75">
      <c r="K299" s="84"/>
      <c r="L299" s="84"/>
      <c r="M299" s="84"/>
      <c r="N299" s="84"/>
      <c r="O299" s="84"/>
    </row>
    <row r="300" spans="11:15" ht="12.75">
      <c r="K300" s="84"/>
      <c r="L300" s="84"/>
      <c r="M300" s="84"/>
      <c r="N300" s="84"/>
      <c r="O300" s="84"/>
    </row>
    <row r="301" spans="11:15" ht="12.75">
      <c r="K301" s="84"/>
      <c r="L301" s="84"/>
      <c r="M301" s="84"/>
      <c r="N301" s="84"/>
      <c r="O301" s="84"/>
    </row>
    <row r="302" spans="11:15" ht="12.75">
      <c r="K302" s="84"/>
      <c r="L302" s="84"/>
      <c r="M302" s="84"/>
      <c r="N302" s="84"/>
      <c r="O302" s="84"/>
    </row>
    <row r="303" spans="11:15" ht="12.75">
      <c r="K303" s="84"/>
      <c r="L303" s="84"/>
      <c r="M303" s="84"/>
      <c r="N303" s="84"/>
      <c r="O303" s="84"/>
    </row>
    <row r="304" spans="11:15" ht="12.75">
      <c r="K304" s="84"/>
      <c r="L304" s="84"/>
      <c r="M304" s="84"/>
      <c r="N304" s="84"/>
      <c r="O304" s="84"/>
    </row>
    <row r="305" spans="11:15" ht="12.75">
      <c r="K305" s="84"/>
      <c r="L305" s="84"/>
      <c r="M305" s="84"/>
      <c r="N305" s="84"/>
      <c r="O305" s="84"/>
    </row>
    <row r="306" spans="11:15" ht="12.75">
      <c r="K306" s="84"/>
      <c r="L306" s="84"/>
      <c r="M306" s="84"/>
      <c r="N306" s="84"/>
      <c r="O306" s="84"/>
    </row>
    <row r="307" spans="11:15" ht="12.75">
      <c r="K307" s="84"/>
      <c r="L307" s="84"/>
      <c r="M307" s="84"/>
      <c r="N307" s="84"/>
      <c r="O307" s="84"/>
    </row>
    <row r="308" spans="11:15" ht="12.75">
      <c r="K308" s="84"/>
      <c r="L308" s="84"/>
      <c r="M308" s="84"/>
      <c r="N308" s="84"/>
      <c r="O308" s="84"/>
    </row>
    <row r="309" spans="11:15" ht="12.75">
      <c r="K309" s="84"/>
      <c r="L309" s="84"/>
      <c r="M309" s="84"/>
      <c r="N309" s="84"/>
      <c r="O309" s="84"/>
    </row>
    <row r="310" spans="11:15" ht="12.75">
      <c r="K310" s="84"/>
      <c r="L310" s="84"/>
      <c r="M310" s="84"/>
      <c r="N310" s="84"/>
      <c r="O310" s="84"/>
    </row>
    <row r="311" spans="11:15" ht="12.75">
      <c r="K311" s="84"/>
      <c r="L311" s="84"/>
      <c r="M311" s="84"/>
      <c r="N311" s="84"/>
      <c r="O311" s="84"/>
    </row>
    <row r="312" spans="11:15" ht="12.75">
      <c r="K312" s="84"/>
      <c r="L312" s="84"/>
      <c r="M312" s="84"/>
      <c r="N312" s="84"/>
      <c r="O312" s="84"/>
    </row>
    <row r="313" spans="11:15" ht="12.75">
      <c r="K313" s="84"/>
      <c r="L313" s="84"/>
      <c r="M313" s="84"/>
      <c r="N313" s="84"/>
      <c r="O313" s="84"/>
    </row>
    <row r="314" spans="11:15" ht="12.75">
      <c r="K314" s="84"/>
      <c r="L314" s="84"/>
      <c r="M314" s="84"/>
      <c r="N314" s="84"/>
      <c r="O314" s="84"/>
    </row>
    <row r="315" spans="11:15" ht="12.75">
      <c r="K315" s="84"/>
      <c r="L315" s="84"/>
      <c r="M315" s="84"/>
      <c r="N315" s="84"/>
      <c r="O315" s="84"/>
    </row>
    <row r="316" spans="11:15" ht="12.75">
      <c r="K316" s="84"/>
      <c r="L316" s="84"/>
      <c r="M316" s="84"/>
      <c r="N316" s="84"/>
      <c r="O316" s="84"/>
    </row>
    <row r="317" spans="11:15" ht="12.75">
      <c r="K317" s="84"/>
      <c r="L317" s="84"/>
      <c r="M317" s="84"/>
      <c r="N317" s="84"/>
      <c r="O317" s="84"/>
    </row>
    <row r="318" spans="11:15" ht="12.75">
      <c r="K318" s="84"/>
      <c r="L318" s="84"/>
      <c r="M318" s="84"/>
      <c r="N318" s="84"/>
      <c r="O318" s="84"/>
    </row>
    <row r="319" spans="11:15" ht="12.75">
      <c r="K319" s="84"/>
      <c r="L319" s="84"/>
      <c r="M319" s="84"/>
      <c r="N319" s="84"/>
      <c r="O319" s="84"/>
    </row>
    <row r="320" spans="11:15" ht="12.75">
      <c r="K320" s="84"/>
      <c r="L320" s="84"/>
      <c r="M320" s="84"/>
      <c r="N320" s="84"/>
      <c r="O320" s="84"/>
    </row>
    <row r="321" spans="11:15" ht="12.75">
      <c r="K321" s="84"/>
      <c r="L321" s="84"/>
      <c r="M321" s="84"/>
      <c r="N321" s="84"/>
      <c r="O321" s="84"/>
    </row>
    <row r="322" spans="11:15" ht="12.75">
      <c r="K322" s="84"/>
      <c r="L322" s="84"/>
      <c r="M322" s="84"/>
      <c r="N322" s="84"/>
      <c r="O322" s="84"/>
    </row>
    <row r="323" spans="11:15" ht="12.75">
      <c r="K323" s="84"/>
      <c r="L323" s="84"/>
      <c r="M323" s="84"/>
      <c r="N323" s="84"/>
      <c r="O323" s="84"/>
    </row>
    <row r="324" spans="11:15" ht="12.75">
      <c r="K324" s="84"/>
      <c r="L324" s="84"/>
      <c r="M324" s="84"/>
      <c r="N324" s="84"/>
      <c r="O324" s="84"/>
    </row>
    <row r="325" spans="11:15" ht="12.75">
      <c r="K325" s="84"/>
      <c r="L325" s="84"/>
      <c r="M325" s="84"/>
      <c r="N325" s="84"/>
      <c r="O325" s="84"/>
    </row>
    <row r="326" spans="11:15" ht="12.75">
      <c r="K326" s="84"/>
      <c r="L326" s="84"/>
      <c r="M326" s="84"/>
      <c r="N326" s="84"/>
      <c r="O326" s="84"/>
    </row>
    <row r="327" spans="11:15" ht="12.75">
      <c r="K327" s="84"/>
      <c r="L327" s="84"/>
      <c r="M327" s="84"/>
      <c r="N327" s="84"/>
      <c r="O327" s="84"/>
    </row>
    <row r="328" spans="11:15" ht="12.75">
      <c r="K328" s="84"/>
      <c r="L328" s="84"/>
      <c r="M328" s="84"/>
      <c r="N328" s="84"/>
      <c r="O328" s="84"/>
    </row>
    <row r="329" spans="11:15" ht="12.75">
      <c r="K329" s="84"/>
      <c r="L329" s="84"/>
      <c r="M329" s="84"/>
      <c r="N329" s="84"/>
      <c r="O329" s="84"/>
    </row>
    <row r="330" spans="11:15" ht="12.75">
      <c r="K330" s="84"/>
      <c r="L330" s="84"/>
      <c r="M330" s="84"/>
      <c r="N330" s="84"/>
      <c r="O330" s="84"/>
    </row>
    <row r="331" spans="11:15" ht="12.75">
      <c r="K331" s="84"/>
      <c r="L331" s="84"/>
      <c r="M331" s="84"/>
      <c r="N331" s="84"/>
      <c r="O331" s="84"/>
    </row>
    <row r="332" spans="11:15" ht="12.75">
      <c r="K332" s="84"/>
      <c r="L332" s="84"/>
      <c r="M332" s="84"/>
      <c r="N332" s="84"/>
      <c r="O332" s="84"/>
    </row>
    <row r="333" spans="11:15" ht="12.75">
      <c r="K333" s="84"/>
      <c r="L333" s="84"/>
      <c r="M333" s="84"/>
      <c r="N333" s="84"/>
      <c r="O333" s="84"/>
    </row>
    <row r="334" spans="11:15" ht="12.75">
      <c r="K334" s="84"/>
      <c r="L334" s="84"/>
      <c r="M334" s="84"/>
      <c r="N334" s="84"/>
      <c r="O334" s="84"/>
    </row>
    <row r="335" spans="11:15" ht="12.75">
      <c r="K335" s="84"/>
      <c r="L335" s="84"/>
      <c r="M335" s="84"/>
      <c r="N335" s="84"/>
      <c r="O335" s="84"/>
    </row>
    <row r="336" spans="11:15" ht="12.75">
      <c r="K336" s="84"/>
      <c r="L336" s="84"/>
      <c r="M336" s="84"/>
      <c r="N336" s="84"/>
      <c r="O336" s="84"/>
    </row>
    <row r="337" spans="11:15" ht="12.75">
      <c r="K337" s="84"/>
      <c r="L337" s="84"/>
      <c r="M337" s="84"/>
      <c r="N337" s="84"/>
      <c r="O337" s="84"/>
    </row>
    <row r="338" spans="11:15" ht="12.75">
      <c r="K338" s="84"/>
      <c r="L338" s="84"/>
      <c r="M338" s="84"/>
      <c r="N338" s="84"/>
      <c r="O338" s="84"/>
    </row>
    <row r="339" spans="11:15" ht="12.75">
      <c r="K339" s="84"/>
      <c r="L339" s="84"/>
      <c r="M339" s="84"/>
      <c r="N339" s="84"/>
      <c r="O339" s="84"/>
    </row>
    <row r="340" spans="11:15" ht="12.75">
      <c r="K340" s="84"/>
      <c r="L340" s="84"/>
      <c r="M340" s="84"/>
      <c r="N340" s="84"/>
      <c r="O340" s="84"/>
    </row>
    <row r="341" spans="11:15" ht="12.75">
      <c r="K341" s="84"/>
      <c r="L341" s="84"/>
      <c r="M341" s="84"/>
      <c r="N341" s="84"/>
      <c r="O341" s="84"/>
    </row>
    <row r="342" spans="11:15" ht="12.75">
      <c r="K342" s="84"/>
      <c r="L342" s="84"/>
      <c r="M342" s="84"/>
      <c r="N342" s="84"/>
      <c r="O342" s="84"/>
    </row>
    <row r="343" spans="11:15" ht="12.75">
      <c r="K343" s="84"/>
      <c r="L343" s="84"/>
      <c r="M343" s="84"/>
      <c r="N343" s="84"/>
      <c r="O343" s="84"/>
    </row>
    <row r="344" spans="11:15" ht="12.75">
      <c r="K344" s="84"/>
      <c r="L344" s="84"/>
      <c r="M344" s="84"/>
      <c r="N344" s="84"/>
      <c r="O344" s="84"/>
    </row>
    <row r="345" spans="11:15" ht="12.75">
      <c r="K345" s="84"/>
      <c r="L345" s="84"/>
      <c r="M345" s="84"/>
      <c r="N345" s="84"/>
      <c r="O345" s="84"/>
    </row>
    <row r="346" spans="11:15" ht="12.75">
      <c r="K346" s="84"/>
      <c r="L346" s="84"/>
      <c r="M346" s="84"/>
      <c r="N346" s="84"/>
      <c r="O346" s="84"/>
    </row>
    <row r="347" spans="11:15" ht="12.75">
      <c r="K347" s="84"/>
      <c r="L347" s="84"/>
      <c r="M347" s="84"/>
      <c r="N347" s="84"/>
      <c r="O347" s="84"/>
    </row>
    <row r="348" spans="11:15" ht="12.75">
      <c r="K348" s="84"/>
      <c r="L348" s="84"/>
      <c r="M348" s="84"/>
      <c r="N348" s="84"/>
      <c r="O348" s="84"/>
    </row>
    <row r="349" spans="11:15" ht="12.75">
      <c r="K349" s="84"/>
      <c r="L349" s="84"/>
      <c r="M349" s="84"/>
      <c r="N349" s="84"/>
      <c r="O349" s="84"/>
    </row>
    <row r="350" spans="11:15" ht="12.75">
      <c r="K350" s="84"/>
      <c r="L350" s="84"/>
      <c r="M350" s="84"/>
      <c r="N350" s="84"/>
      <c r="O350" s="84"/>
    </row>
    <row r="351" spans="11:15" ht="12.75">
      <c r="K351" s="84"/>
      <c r="L351" s="84"/>
      <c r="M351" s="84"/>
      <c r="N351" s="84"/>
      <c r="O351" s="84"/>
    </row>
    <row r="352" spans="11:15" ht="12.75">
      <c r="K352" s="84"/>
      <c r="L352" s="84"/>
      <c r="M352" s="84"/>
      <c r="N352" s="84"/>
      <c r="O352" s="84"/>
    </row>
    <row r="353" spans="11:15" ht="12.75">
      <c r="K353" s="84"/>
      <c r="L353" s="84"/>
      <c r="M353" s="84"/>
      <c r="N353" s="84"/>
      <c r="O353" s="84"/>
    </row>
    <row r="354" spans="11:15" ht="12.75">
      <c r="K354" s="84"/>
      <c r="L354" s="84"/>
      <c r="M354" s="84"/>
      <c r="N354" s="84"/>
      <c r="O354" s="84"/>
    </row>
    <row r="355" spans="11:15" ht="12.75">
      <c r="K355" s="84"/>
      <c r="L355" s="84"/>
      <c r="M355" s="84"/>
      <c r="N355" s="84"/>
      <c r="O355" s="84"/>
    </row>
    <row r="356" spans="11:15" ht="12.75">
      <c r="K356" s="84"/>
      <c r="L356" s="84"/>
      <c r="M356" s="84"/>
      <c r="N356" s="84"/>
      <c r="O356" s="84"/>
    </row>
    <row r="357" spans="11:15" ht="12.75">
      <c r="K357" s="84"/>
      <c r="L357" s="84"/>
      <c r="M357" s="84"/>
      <c r="N357" s="84"/>
      <c r="O357" s="84"/>
    </row>
    <row r="358" spans="11:15" ht="12.75">
      <c r="K358" s="84"/>
      <c r="L358" s="84"/>
      <c r="M358" s="84"/>
      <c r="N358" s="84"/>
      <c r="O358" s="84"/>
    </row>
    <row r="359" spans="11:15" ht="12.75">
      <c r="K359" s="84"/>
      <c r="L359" s="84"/>
      <c r="M359" s="84"/>
      <c r="N359" s="84"/>
      <c r="O359" s="84"/>
    </row>
    <row r="360" spans="11:15" ht="12.75">
      <c r="K360" s="84"/>
      <c r="L360" s="84"/>
      <c r="M360" s="84"/>
      <c r="N360" s="84"/>
      <c r="O360" s="84"/>
    </row>
    <row r="361" spans="11:15" ht="12.75">
      <c r="K361" s="84"/>
      <c r="L361" s="84"/>
      <c r="M361" s="84"/>
      <c r="N361" s="84"/>
      <c r="O361" s="84"/>
    </row>
    <row r="362" spans="11:15" ht="12.75">
      <c r="K362" s="84"/>
      <c r="L362" s="84"/>
      <c r="M362" s="84"/>
      <c r="N362" s="84"/>
      <c r="O362" s="84"/>
    </row>
    <row r="363" spans="11:15" ht="12.75">
      <c r="K363" s="84"/>
      <c r="L363" s="84"/>
      <c r="M363" s="84"/>
      <c r="N363" s="84"/>
      <c r="O363" s="84"/>
    </row>
    <row r="364" spans="11:15" ht="12.75">
      <c r="K364" s="84"/>
      <c r="L364" s="84"/>
      <c r="M364" s="84"/>
      <c r="N364" s="84"/>
      <c r="O364" s="84"/>
    </row>
    <row r="365" spans="11:15" ht="12.75">
      <c r="K365" s="84"/>
      <c r="L365" s="84"/>
      <c r="M365" s="84"/>
      <c r="N365" s="84"/>
      <c r="O365" s="84"/>
    </row>
    <row r="366" spans="11:15" ht="12.75">
      <c r="K366" s="84"/>
      <c r="L366" s="84"/>
      <c r="M366" s="84"/>
      <c r="N366" s="84"/>
      <c r="O366" s="84"/>
    </row>
    <row r="367" spans="11:15" ht="12.75">
      <c r="K367" s="84"/>
      <c r="L367" s="84"/>
      <c r="M367" s="84"/>
      <c r="N367" s="84"/>
      <c r="O367" s="84"/>
    </row>
    <row r="368" spans="11:15" ht="12.75">
      <c r="K368" s="84"/>
      <c r="L368" s="84"/>
      <c r="M368" s="84"/>
      <c r="N368" s="84"/>
      <c r="O368" s="84"/>
    </row>
    <row r="369" spans="11:15" ht="12.75">
      <c r="K369" s="84"/>
      <c r="L369" s="84"/>
      <c r="M369" s="84"/>
      <c r="N369" s="84"/>
      <c r="O369" s="84"/>
    </row>
    <row r="370" spans="11:15" ht="12.75">
      <c r="K370" s="84"/>
      <c r="L370" s="84"/>
      <c r="M370" s="84"/>
      <c r="N370" s="84"/>
      <c r="O370" s="84"/>
    </row>
    <row r="371" spans="11:15" ht="12.75">
      <c r="K371" s="84"/>
      <c r="L371" s="84"/>
      <c r="M371" s="84"/>
      <c r="N371" s="84"/>
      <c r="O371" s="84"/>
    </row>
    <row r="372" spans="11:15" ht="12.75">
      <c r="K372" s="84"/>
      <c r="L372" s="84"/>
      <c r="M372" s="84"/>
      <c r="N372" s="84"/>
      <c r="O372" s="84"/>
    </row>
    <row r="373" spans="11:15" ht="12.75">
      <c r="K373" s="84"/>
      <c r="L373" s="84"/>
      <c r="M373" s="84"/>
      <c r="N373" s="84"/>
      <c r="O373" s="84"/>
    </row>
    <row r="374" spans="11:15" ht="12.75">
      <c r="K374" s="84"/>
      <c r="L374" s="84"/>
      <c r="M374" s="84"/>
      <c r="N374" s="84"/>
      <c r="O374" s="84"/>
    </row>
    <row r="375" spans="11:15" ht="12.75">
      <c r="K375" s="84"/>
      <c r="L375" s="84"/>
      <c r="M375" s="84"/>
      <c r="N375" s="84"/>
      <c r="O375" s="84"/>
    </row>
    <row r="376" spans="11:15" ht="12.75">
      <c r="K376" s="84"/>
      <c r="L376" s="84"/>
      <c r="M376" s="84"/>
      <c r="N376" s="84"/>
      <c r="O376" s="84"/>
    </row>
    <row r="377" spans="11:15" ht="12.75">
      <c r="K377" s="84"/>
      <c r="L377" s="84"/>
      <c r="M377" s="84"/>
      <c r="N377" s="84"/>
      <c r="O377" s="84"/>
    </row>
    <row r="378" spans="11:15" ht="12.75">
      <c r="K378" s="84"/>
      <c r="L378" s="84"/>
      <c r="M378" s="84"/>
      <c r="N378" s="84"/>
      <c r="O378" s="84"/>
    </row>
    <row r="379" spans="11:15" ht="12.75">
      <c r="K379" s="84"/>
      <c r="L379" s="84"/>
      <c r="M379" s="84"/>
      <c r="N379" s="84"/>
      <c r="O379" s="84"/>
    </row>
    <row r="380" spans="11:15" ht="12.75">
      <c r="K380" s="84"/>
      <c r="L380" s="84"/>
      <c r="M380" s="84"/>
      <c r="N380" s="84"/>
      <c r="O380" s="84"/>
    </row>
    <row r="381" spans="11:15" ht="12.75">
      <c r="K381" s="84"/>
      <c r="L381" s="84"/>
      <c r="M381" s="84"/>
      <c r="N381" s="84"/>
      <c r="O381" s="84"/>
    </row>
    <row r="382" spans="11:15" ht="12.75">
      <c r="K382" s="84"/>
      <c r="L382" s="84"/>
      <c r="M382" s="84"/>
      <c r="N382" s="84"/>
      <c r="O382" s="84"/>
    </row>
    <row r="383" spans="11:15" ht="12.75">
      <c r="K383" s="84"/>
      <c r="L383" s="84"/>
      <c r="M383" s="84"/>
      <c r="N383" s="84"/>
      <c r="O383" s="84"/>
    </row>
    <row r="384" spans="11:15" ht="12.75">
      <c r="K384" s="84"/>
      <c r="L384" s="84"/>
      <c r="M384" s="84"/>
      <c r="N384" s="84"/>
      <c r="O384" s="84"/>
    </row>
    <row r="385" spans="11:15" ht="12.75">
      <c r="K385" s="84"/>
      <c r="L385" s="84"/>
      <c r="M385" s="84"/>
      <c r="N385" s="84"/>
      <c r="O385" s="84"/>
    </row>
    <row r="386" spans="11:15" ht="12.75">
      <c r="K386" s="84"/>
      <c r="L386" s="84"/>
      <c r="M386" s="84"/>
      <c r="N386" s="84"/>
      <c r="O386" s="84"/>
    </row>
    <row r="387" spans="11:15" ht="12.75">
      <c r="K387" s="84"/>
      <c r="L387" s="84"/>
      <c r="M387" s="84"/>
      <c r="N387" s="84"/>
      <c r="O387" s="84"/>
    </row>
    <row r="388" spans="11:15" ht="12.75">
      <c r="K388" s="84"/>
      <c r="L388" s="84"/>
      <c r="M388" s="84"/>
      <c r="N388" s="84"/>
      <c r="O388" s="84"/>
    </row>
    <row r="389" spans="11:15" ht="12.75">
      <c r="K389" s="84"/>
      <c r="L389" s="84"/>
      <c r="M389" s="84"/>
      <c r="N389" s="84"/>
      <c r="O389" s="84"/>
    </row>
    <row r="390" spans="11:15" ht="12.75">
      <c r="K390" s="84"/>
      <c r="L390" s="84"/>
      <c r="M390" s="84"/>
      <c r="N390" s="84"/>
      <c r="O390" s="84"/>
    </row>
    <row r="391" spans="11:15" ht="12.75">
      <c r="K391" s="84"/>
      <c r="L391" s="84"/>
      <c r="M391" s="84"/>
      <c r="N391" s="84"/>
      <c r="O391" s="84"/>
    </row>
    <row r="392" spans="11:15" ht="12.75">
      <c r="K392" s="84"/>
      <c r="L392" s="84"/>
      <c r="M392" s="84"/>
      <c r="N392" s="84"/>
      <c r="O392" s="84"/>
    </row>
    <row r="393" spans="11:15" ht="12.75">
      <c r="K393" s="84"/>
      <c r="L393" s="84"/>
      <c r="M393" s="84"/>
      <c r="N393" s="84"/>
      <c r="O393" s="84"/>
    </row>
    <row r="394" spans="11:15" ht="12.75">
      <c r="K394" s="84"/>
      <c r="L394" s="84"/>
      <c r="M394" s="84"/>
      <c r="N394" s="84"/>
      <c r="O394" s="84"/>
    </row>
    <row r="395" spans="11:15" ht="12.75">
      <c r="K395" s="84"/>
      <c r="L395" s="84"/>
      <c r="M395" s="84"/>
      <c r="N395" s="84"/>
      <c r="O395" s="84"/>
    </row>
    <row r="396" spans="11:15" ht="12.75">
      <c r="K396" s="84"/>
      <c r="L396" s="84"/>
      <c r="M396" s="84"/>
      <c r="N396" s="84"/>
      <c r="O396" s="84"/>
    </row>
    <row r="397" spans="11:15" ht="12.75">
      <c r="K397" s="84"/>
      <c r="L397" s="84"/>
      <c r="M397" s="84"/>
      <c r="N397" s="84"/>
      <c r="O397" s="84"/>
    </row>
    <row r="398" spans="11:15" ht="12.75">
      <c r="K398" s="84"/>
      <c r="L398" s="84"/>
      <c r="M398" s="84"/>
      <c r="N398" s="84"/>
      <c r="O398" s="84"/>
    </row>
    <row r="399" spans="11:15" ht="12.75">
      <c r="K399" s="84"/>
      <c r="L399" s="84"/>
      <c r="M399" s="84"/>
      <c r="N399" s="84"/>
      <c r="O399" s="84"/>
    </row>
    <row r="400" spans="11:15" ht="12.75">
      <c r="K400" s="84"/>
      <c r="L400" s="84"/>
      <c r="M400" s="84"/>
      <c r="N400" s="84"/>
      <c r="O400" s="84"/>
    </row>
    <row r="401" spans="11:15" ht="12.75">
      <c r="K401" s="84"/>
      <c r="L401" s="84"/>
      <c r="M401" s="84"/>
      <c r="N401" s="84"/>
      <c r="O401" s="84"/>
    </row>
    <row r="402" spans="11:15" ht="12.75">
      <c r="K402" s="84"/>
      <c r="L402" s="84"/>
      <c r="M402" s="84"/>
      <c r="N402" s="84"/>
      <c r="O402" s="84"/>
    </row>
    <row r="403" spans="11:15" ht="12.75">
      <c r="K403" s="84"/>
      <c r="L403" s="84"/>
      <c r="M403" s="84"/>
      <c r="N403" s="84"/>
      <c r="O403" s="84"/>
    </row>
    <row r="404" spans="11:15" ht="12.75">
      <c r="K404" s="84"/>
      <c r="L404" s="84"/>
      <c r="M404" s="84"/>
      <c r="N404" s="84"/>
      <c r="O404" s="84"/>
    </row>
    <row r="405" spans="11:15" ht="12.75">
      <c r="K405" s="84"/>
      <c r="L405" s="84"/>
      <c r="M405" s="84"/>
      <c r="N405" s="84"/>
      <c r="O405" s="84"/>
    </row>
  </sheetData>
  <mergeCells count="29">
    <mergeCell ref="DI3:DK3"/>
    <mergeCell ref="CI3:CK3"/>
    <mergeCell ref="CM3:CN3"/>
    <mergeCell ref="CQ3:CS3"/>
    <mergeCell ref="CU3:CV3"/>
    <mergeCell ref="DM3:DN3"/>
    <mergeCell ref="DT3:DU3"/>
    <mergeCell ref="U3:V3"/>
    <mergeCell ref="BN3:BO3"/>
    <mergeCell ref="CY3:CZ3"/>
    <mergeCell ref="DE3:DG3"/>
    <mergeCell ref="AZ2:BE3"/>
    <mergeCell ref="BG2:BJ3"/>
    <mergeCell ref="AS2:AX2"/>
    <mergeCell ref="CE3:CF3"/>
    <mergeCell ref="DS41:DW41"/>
    <mergeCell ref="Z41:AF42"/>
    <mergeCell ref="AH41:AP42"/>
    <mergeCell ref="AR41:AX41"/>
    <mergeCell ref="BZ3:CA3"/>
    <mergeCell ref="CB3:CC3"/>
    <mergeCell ref="AN3:AP3"/>
    <mergeCell ref="CH41:CN41"/>
    <mergeCell ref="B42:R42"/>
    <mergeCell ref="BM41:BQ42"/>
    <mergeCell ref="BS41:BW43"/>
    <mergeCell ref="B3:R3"/>
    <mergeCell ref="T41:X46"/>
    <mergeCell ref="BT2:BU3"/>
  </mergeCells>
  <printOptions/>
  <pageMargins left="0.34" right="0.33" top="0.47" bottom="0.35" header="0.3" footer="0.19"/>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DW65"/>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6.5742187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160</v>
      </c>
      <c r="B5" s="6">
        <v>4842.95</v>
      </c>
      <c r="C5" s="6">
        <v>1050.95</v>
      </c>
      <c r="D5" s="6">
        <v>305.01</v>
      </c>
      <c r="E5" s="6">
        <v>788.49</v>
      </c>
      <c r="F5" s="6">
        <v>495.06</v>
      </c>
      <c r="G5" s="6">
        <v>359.52</v>
      </c>
      <c r="H5" s="6">
        <v>354.03</v>
      </c>
      <c r="I5" s="6">
        <v>261.35</v>
      </c>
      <c r="J5" s="6">
        <v>245.24</v>
      </c>
      <c r="K5" s="6">
        <v>252.34</v>
      </c>
      <c r="L5" s="6">
        <v>158.57</v>
      </c>
      <c r="M5" s="6">
        <v>164.05</v>
      </c>
      <c r="N5" s="6">
        <v>270.07</v>
      </c>
      <c r="O5" s="6">
        <v>84.44</v>
      </c>
      <c r="P5" s="6">
        <v>32.29</v>
      </c>
      <c r="Q5" s="6">
        <v>10.29</v>
      </c>
      <c r="R5" s="6">
        <v>11.25</v>
      </c>
      <c r="T5" s="11" t="s">
        <v>160</v>
      </c>
      <c r="U5" s="5">
        <v>2105.46</v>
      </c>
      <c r="V5" s="5">
        <v>308.25</v>
      </c>
      <c r="W5" s="5"/>
      <c r="X5" s="14">
        <v>14.640506112678464</v>
      </c>
      <c r="Z5" s="11" t="s">
        <v>160</v>
      </c>
      <c r="AA5" s="5">
        <v>8129.89</v>
      </c>
      <c r="AB5" s="5">
        <v>1264.46</v>
      </c>
      <c r="AC5" s="5">
        <v>644.75</v>
      </c>
      <c r="AD5" s="5"/>
      <c r="AE5" s="14">
        <v>15.553223967359953</v>
      </c>
      <c r="AF5" s="14">
        <v>7.930611607291119</v>
      </c>
      <c r="AG5" s="23"/>
      <c r="AH5" s="11" t="s">
        <v>160</v>
      </c>
      <c r="AI5" s="5">
        <v>9392.82</v>
      </c>
      <c r="AJ5" s="5">
        <v>374.9</v>
      </c>
      <c r="AK5" s="5">
        <v>1988.18</v>
      </c>
      <c r="AL5" s="5">
        <v>3.09</v>
      </c>
      <c r="AM5" s="5"/>
      <c r="AN5" s="14">
        <v>3.991346581750741</v>
      </c>
      <c r="AO5" s="14">
        <v>21.16701906349744</v>
      </c>
      <c r="AP5" s="14">
        <v>0.03289746849189062</v>
      </c>
      <c r="AR5" s="11" t="s">
        <v>160</v>
      </c>
      <c r="AS5" s="5">
        <v>2077.4</v>
      </c>
      <c r="AT5" s="5">
        <v>3796.98</v>
      </c>
      <c r="AU5" s="5">
        <v>2299.08</v>
      </c>
      <c r="AV5" s="5">
        <v>319.19</v>
      </c>
      <c r="AW5" s="5">
        <v>817.03</v>
      </c>
      <c r="AX5" s="5">
        <v>68.1</v>
      </c>
      <c r="AY5" s="5"/>
      <c r="AZ5" s="5">
        <v>3</v>
      </c>
      <c r="BA5" s="5">
        <v>11.67</v>
      </c>
      <c r="BB5" s="5">
        <v>72.06</v>
      </c>
      <c r="BC5" s="5">
        <v>18.12</v>
      </c>
      <c r="BD5" s="5">
        <v>39.68</v>
      </c>
      <c r="BE5" s="5">
        <v>0</v>
      </c>
      <c r="BF5" s="5"/>
      <c r="BG5" s="14">
        <v>0.14441128333493788</v>
      </c>
      <c r="BH5" s="14">
        <v>1.5876232414948759</v>
      </c>
      <c r="BI5" s="14">
        <v>4.856614812185599</v>
      </c>
      <c r="BJ5" s="14">
        <v>0</v>
      </c>
      <c r="BK5" s="14"/>
      <c r="BL5" s="14"/>
      <c r="BM5" s="11" t="s">
        <v>160</v>
      </c>
      <c r="BN5" s="6">
        <v>7034.72</v>
      </c>
      <c r="BO5" s="6">
        <v>1476.94</v>
      </c>
      <c r="BP5" s="5"/>
      <c r="BQ5" s="14">
        <v>20.99500761935088</v>
      </c>
      <c r="BR5" s="14"/>
      <c r="BS5" s="11" t="s">
        <v>160</v>
      </c>
      <c r="BT5" s="5">
        <v>3705.94</v>
      </c>
      <c r="BU5" s="5">
        <v>404.1</v>
      </c>
      <c r="BV5" s="5"/>
      <c r="BW5" s="14">
        <v>10.904116094702019</v>
      </c>
      <c r="BY5" s="11" t="s">
        <v>160</v>
      </c>
      <c r="BZ5" s="5">
        <v>1266.39</v>
      </c>
      <c r="CA5" s="5">
        <v>17.82</v>
      </c>
      <c r="CB5" s="5">
        <v>1054.08</v>
      </c>
      <c r="CC5" s="5">
        <v>3</v>
      </c>
      <c r="CD5" s="5"/>
      <c r="CE5" s="14">
        <v>1.407149456328619</v>
      </c>
      <c r="CF5" s="14">
        <v>0.284608378870674</v>
      </c>
      <c r="CH5" s="11" t="s">
        <v>160</v>
      </c>
      <c r="CI5" s="5">
        <v>3777.26</v>
      </c>
      <c r="CJ5" s="5">
        <v>128.42</v>
      </c>
      <c r="CK5" s="5">
        <v>580.45</v>
      </c>
      <c r="CL5" s="5"/>
      <c r="CM5" s="14">
        <v>3.399818916357359</v>
      </c>
      <c r="CN5" s="14">
        <v>15.366959118514478</v>
      </c>
      <c r="CP5" s="11" t="s">
        <v>160</v>
      </c>
      <c r="CQ5" s="5">
        <v>2192.28</v>
      </c>
      <c r="CR5" s="5">
        <v>438.96</v>
      </c>
      <c r="CS5" s="5">
        <v>204.9</v>
      </c>
      <c r="CT5" s="5"/>
      <c r="CU5" s="14">
        <v>20.022989764081228</v>
      </c>
      <c r="CV5" s="14">
        <v>9.346433849690733</v>
      </c>
      <c r="CX5" s="11" t="s">
        <v>160</v>
      </c>
      <c r="CY5" s="5">
        <v>4658.17</v>
      </c>
      <c r="CZ5" s="5">
        <v>506.05</v>
      </c>
      <c r="DA5" s="5"/>
      <c r="DB5" s="14">
        <v>10.863708280290329</v>
      </c>
      <c r="DD5" s="11" t="s">
        <v>160</v>
      </c>
      <c r="DE5" s="5">
        <v>2011.89</v>
      </c>
      <c r="DF5" s="5">
        <v>21.21</v>
      </c>
      <c r="DG5" s="5">
        <v>111.89</v>
      </c>
      <c r="DH5" s="5"/>
      <c r="DI5" s="5">
        <v>2142.68</v>
      </c>
      <c r="DJ5" s="5">
        <v>23.01</v>
      </c>
      <c r="DK5" s="5">
        <v>68.26</v>
      </c>
      <c r="DL5" s="5"/>
      <c r="DM5" s="14">
        <f>((DJ5+DF5)/($DI5+$DE5))*100</f>
        <v>1.064370079213974</v>
      </c>
      <c r="DN5" s="14">
        <f>((DK5+DG5)/($DI5+$DE5))*100</f>
        <v>4.336188823392073</v>
      </c>
      <c r="DO5" s="14"/>
      <c r="DS5" s="11" t="s">
        <v>160</v>
      </c>
      <c r="DT5" s="6">
        <v>7034.72</v>
      </c>
      <c r="DU5" s="5">
        <v>2977.6</v>
      </c>
      <c r="DV5" s="5"/>
      <c r="DW5" s="14">
        <v>42.327199945413604</v>
      </c>
    </row>
    <row r="6" spans="1:127" ht="12.75">
      <c r="A6" s="12" t="s">
        <v>157</v>
      </c>
      <c r="B6" s="6">
        <v>125473</v>
      </c>
      <c r="C6" s="6">
        <v>25123</v>
      </c>
      <c r="D6" s="6">
        <v>7290</v>
      </c>
      <c r="E6" s="6">
        <v>12344</v>
      </c>
      <c r="F6" s="6">
        <v>8939</v>
      </c>
      <c r="G6" s="6">
        <v>9208</v>
      </c>
      <c r="H6" s="6">
        <v>9728</v>
      </c>
      <c r="I6" s="6">
        <v>8608</v>
      </c>
      <c r="J6" s="6">
        <v>7900</v>
      </c>
      <c r="K6" s="6">
        <v>8005</v>
      </c>
      <c r="L6" s="6">
        <v>6031</v>
      </c>
      <c r="M6" s="6">
        <v>5429</v>
      </c>
      <c r="N6" s="6">
        <v>9843</v>
      </c>
      <c r="O6" s="6">
        <v>3525</v>
      </c>
      <c r="P6" s="6">
        <v>2128</v>
      </c>
      <c r="Q6" s="6">
        <v>1024</v>
      </c>
      <c r="R6" s="6">
        <v>348</v>
      </c>
      <c r="T6" s="12" t="s">
        <v>157</v>
      </c>
      <c r="U6" s="6">
        <v>62722</v>
      </c>
      <c r="V6" s="6">
        <v>2706</v>
      </c>
      <c r="W6" s="8"/>
      <c r="X6" s="14">
        <v>4.31427569273939</v>
      </c>
      <c r="Z6" s="3" t="s">
        <v>157</v>
      </c>
      <c r="AA6" s="6">
        <v>202674</v>
      </c>
      <c r="AB6" s="6">
        <v>26392</v>
      </c>
      <c r="AC6" s="6">
        <v>12693</v>
      </c>
      <c r="AD6" s="8"/>
      <c r="AE6" s="14">
        <v>13.021897233981667</v>
      </c>
      <c r="AF6" s="14">
        <v>6.262766807779982</v>
      </c>
      <c r="AG6" s="23"/>
      <c r="AH6" s="12" t="s">
        <v>157</v>
      </c>
      <c r="AI6" s="6">
        <v>253751</v>
      </c>
      <c r="AJ6" s="6">
        <v>7880</v>
      </c>
      <c r="AK6" s="6">
        <v>53609</v>
      </c>
      <c r="AL6" s="6">
        <v>15</v>
      </c>
      <c r="AM6" s="8"/>
      <c r="AN6" s="14">
        <v>3.1054064811567246</v>
      </c>
      <c r="AO6" s="14">
        <v>21.126616249788178</v>
      </c>
      <c r="AP6" s="14">
        <v>0.005911306753470923</v>
      </c>
      <c r="AR6" s="12" t="s">
        <v>157</v>
      </c>
      <c r="AS6" s="6">
        <v>48650</v>
      </c>
      <c r="AT6" s="6">
        <v>73639</v>
      </c>
      <c r="AU6" s="6">
        <v>80385</v>
      </c>
      <c r="AV6" s="6">
        <v>11581</v>
      </c>
      <c r="AW6" s="6">
        <v>35489</v>
      </c>
      <c r="AX6" s="6">
        <v>4004</v>
      </c>
      <c r="AY6" s="6"/>
      <c r="AZ6" s="6">
        <v>89</v>
      </c>
      <c r="BA6" s="6">
        <v>355</v>
      </c>
      <c r="BB6" s="6">
        <v>981</v>
      </c>
      <c r="BC6" s="6">
        <v>161</v>
      </c>
      <c r="BD6" s="6">
        <v>674</v>
      </c>
      <c r="BE6" s="6">
        <v>144</v>
      </c>
      <c r="BF6" s="8"/>
      <c r="BG6" s="14">
        <v>0.1829393627954779</v>
      </c>
      <c r="BH6" s="14">
        <v>0.9039582138220463</v>
      </c>
      <c r="BI6" s="14">
        <v>1.8991800276141904</v>
      </c>
      <c r="BJ6" s="14">
        <v>3.5964035964035967</v>
      </c>
      <c r="BK6" s="14"/>
      <c r="BL6" s="14"/>
      <c r="BM6" s="12" t="s">
        <v>157</v>
      </c>
      <c r="BN6" s="6">
        <v>191158</v>
      </c>
      <c r="BO6" s="6">
        <v>33169</v>
      </c>
      <c r="BP6" s="8"/>
      <c r="BQ6" s="14">
        <v>17.35161489448519</v>
      </c>
      <c r="BR6" s="14"/>
      <c r="BS6" s="12" t="s">
        <v>157</v>
      </c>
      <c r="BT6" s="6">
        <v>76071</v>
      </c>
      <c r="BU6" s="6">
        <v>10736</v>
      </c>
      <c r="BV6" s="8"/>
      <c r="BW6" s="14">
        <v>14.113131153790537</v>
      </c>
      <c r="BY6" s="12" t="s">
        <v>157</v>
      </c>
      <c r="BZ6" s="6">
        <v>40272</v>
      </c>
      <c r="CA6" s="6">
        <v>621</v>
      </c>
      <c r="CB6" s="6">
        <v>40512</v>
      </c>
      <c r="CC6" s="6">
        <v>780</v>
      </c>
      <c r="CD6" s="8"/>
      <c r="CE6" s="14">
        <v>1.5420143027413589</v>
      </c>
      <c r="CF6" s="14">
        <v>1.925355450236967</v>
      </c>
      <c r="CH6" s="12" t="s">
        <v>157</v>
      </c>
      <c r="CI6" s="6">
        <v>77021</v>
      </c>
      <c r="CJ6" s="6">
        <v>1722</v>
      </c>
      <c r="CK6" s="6">
        <v>7014</v>
      </c>
      <c r="CL6" s="8"/>
      <c r="CM6" s="14">
        <v>2.2357538853040078</v>
      </c>
      <c r="CN6" s="14">
        <v>9.106607288921204</v>
      </c>
      <c r="CP6" s="12" t="s">
        <v>157</v>
      </c>
      <c r="CQ6" s="6">
        <v>39981</v>
      </c>
      <c r="CR6" s="6">
        <v>11445</v>
      </c>
      <c r="CS6" s="6">
        <v>2427</v>
      </c>
      <c r="CT6" s="8"/>
      <c r="CU6" s="14">
        <v>28.626097396263223</v>
      </c>
      <c r="CV6" s="14">
        <v>6.070383432130262</v>
      </c>
      <c r="CX6" s="12" t="s">
        <v>157</v>
      </c>
      <c r="CY6" s="6">
        <v>117603</v>
      </c>
      <c r="CZ6" s="6">
        <v>6198</v>
      </c>
      <c r="DA6" s="8"/>
      <c r="DB6" s="14">
        <v>5.270273717507207</v>
      </c>
      <c r="DD6" s="12" t="s">
        <v>157</v>
      </c>
      <c r="DE6" s="6">
        <v>79086</v>
      </c>
      <c r="DF6" s="6">
        <v>264</v>
      </c>
      <c r="DG6" s="6">
        <v>1356</v>
      </c>
      <c r="DH6" s="6"/>
      <c r="DI6" s="6">
        <v>32121</v>
      </c>
      <c r="DJ6" s="6">
        <v>168</v>
      </c>
      <c r="DK6" s="6">
        <v>410</v>
      </c>
      <c r="DL6" s="8"/>
      <c r="DM6" s="14">
        <f>((DJ6+DF6)/($DI6+$DE6))*100</f>
        <v>0.38846475491650706</v>
      </c>
      <c r="DN6" s="14">
        <f>((DK6+DG6)/($DI6+$DE6))*100</f>
        <v>1.5880295305151653</v>
      </c>
      <c r="DO6" s="14"/>
      <c r="DS6" s="12" t="s">
        <v>157</v>
      </c>
      <c r="DT6" s="6">
        <v>191158</v>
      </c>
      <c r="DU6" s="6">
        <v>41233</v>
      </c>
      <c r="DV6" s="8"/>
      <c r="DW6" s="14">
        <v>21.570114774165873</v>
      </c>
    </row>
    <row r="7" spans="1:127" ht="12.75">
      <c r="A7" s="11"/>
      <c r="T7" s="11"/>
      <c r="U7" s="5"/>
      <c r="V7" s="5"/>
      <c r="W7" s="5"/>
      <c r="X7" s="14"/>
      <c r="Z7" s="11"/>
      <c r="AA7" s="5"/>
      <c r="AB7" s="5"/>
      <c r="AC7" s="5"/>
      <c r="AD7" s="5"/>
      <c r="AE7" s="14"/>
      <c r="AF7" s="14"/>
      <c r="AG7" s="23"/>
      <c r="AH7" s="11"/>
      <c r="AI7" s="43"/>
      <c r="AJ7" s="43"/>
      <c r="AK7" s="43"/>
      <c r="AL7" s="43"/>
      <c r="AM7" s="5"/>
      <c r="AN7" s="14"/>
      <c r="AO7" s="14"/>
      <c r="AP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S7" s="11"/>
      <c r="DT7" s="5"/>
      <c r="DU7" s="5"/>
      <c r="DV7" s="5"/>
      <c r="DW7" s="14"/>
    </row>
    <row r="8" spans="1:127" ht="12.75" customHeight="1">
      <c r="A8" s="12" t="s">
        <v>159</v>
      </c>
      <c r="B8" s="6">
        <v>4815.62</v>
      </c>
      <c r="C8" s="6">
        <v>1020.83</v>
      </c>
      <c r="D8" s="6">
        <v>283.54</v>
      </c>
      <c r="E8" s="6">
        <v>557.44</v>
      </c>
      <c r="F8" s="6">
        <v>346.99</v>
      </c>
      <c r="G8" s="6">
        <v>339.53</v>
      </c>
      <c r="H8" s="6">
        <v>317.79</v>
      </c>
      <c r="I8" s="6">
        <v>343.13</v>
      </c>
      <c r="J8" s="6">
        <v>266.34</v>
      </c>
      <c r="K8" s="6">
        <v>296.63</v>
      </c>
      <c r="L8" s="6">
        <v>240.62</v>
      </c>
      <c r="M8" s="6">
        <v>210.41</v>
      </c>
      <c r="N8" s="6">
        <v>398.6</v>
      </c>
      <c r="O8" s="6">
        <v>100.81</v>
      </c>
      <c r="P8" s="6">
        <v>65.17</v>
      </c>
      <c r="Q8" s="6">
        <v>20.62</v>
      </c>
      <c r="R8" s="6">
        <v>7.17</v>
      </c>
      <c r="T8" s="12" t="s">
        <v>159</v>
      </c>
      <c r="U8" s="5">
        <v>1955.72</v>
      </c>
      <c r="V8" s="5">
        <v>183.71</v>
      </c>
      <c r="W8" s="5"/>
      <c r="X8" s="14">
        <v>9.393471458081933</v>
      </c>
      <c r="Z8" s="12" t="s">
        <v>159</v>
      </c>
      <c r="AA8" s="5">
        <v>7111.32</v>
      </c>
      <c r="AB8" s="5">
        <v>1372.37</v>
      </c>
      <c r="AC8" s="5">
        <v>705.01</v>
      </c>
      <c r="AD8" s="5"/>
      <c r="AE8" s="14">
        <v>19.29838623490435</v>
      </c>
      <c r="AF8" s="14">
        <v>9.913911903837827</v>
      </c>
      <c r="AG8" s="23"/>
      <c r="AH8" s="12" t="s">
        <v>159</v>
      </c>
      <c r="AI8" s="5">
        <v>8789.31</v>
      </c>
      <c r="AJ8" s="5">
        <v>431.12</v>
      </c>
      <c r="AK8" s="5">
        <v>2520.45</v>
      </c>
      <c r="AL8" s="5">
        <v>3</v>
      </c>
      <c r="AM8" s="5"/>
      <c r="AN8" s="14">
        <v>4.905049429363625</v>
      </c>
      <c r="AO8" s="14">
        <v>28.676312475040707</v>
      </c>
      <c r="AP8" s="14">
        <v>0.03413237216573315</v>
      </c>
      <c r="AR8" s="12" t="s">
        <v>159</v>
      </c>
      <c r="AS8" s="5">
        <v>1910.33</v>
      </c>
      <c r="AT8" s="5">
        <v>2392.72</v>
      </c>
      <c r="AU8" s="5">
        <v>2783.71</v>
      </c>
      <c r="AV8" s="5">
        <v>425.11</v>
      </c>
      <c r="AW8" s="5">
        <v>1159.07</v>
      </c>
      <c r="AX8" s="5">
        <v>117.16</v>
      </c>
      <c r="AY8" s="5"/>
      <c r="AZ8" s="5">
        <v>1.17</v>
      </c>
      <c r="BA8" s="5">
        <v>28.77</v>
      </c>
      <c r="BB8" s="5">
        <v>75.46</v>
      </c>
      <c r="BC8" s="5">
        <v>20.31</v>
      </c>
      <c r="BD8" s="5">
        <v>44.52</v>
      </c>
      <c r="BE8" s="5">
        <v>9</v>
      </c>
      <c r="BF8" s="5"/>
      <c r="BG8" s="14">
        <v>0.061245962739421976</v>
      </c>
      <c r="BH8" s="14">
        <v>2.2233171592097887</v>
      </c>
      <c r="BI8" s="14">
        <v>3.8410104652868253</v>
      </c>
      <c r="BJ8" s="14">
        <v>7.681802663024924</v>
      </c>
      <c r="BK8" s="14"/>
      <c r="BL8" s="14"/>
      <c r="BM8" s="12" t="s">
        <v>159</v>
      </c>
      <c r="BN8" s="6">
        <v>6958.04</v>
      </c>
      <c r="BO8" s="6">
        <v>1837.66</v>
      </c>
      <c r="BP8" s="5"/>
      <c r="BQ8" s="14">
        <v>26.410598386902063</v>
      </c>
      <c r="BR8" s="14"/>
      <c r="BS8" s="12" t="s">
        <v>159</v>
      </c>
      <c r="BT8" s="5">
        <v>3086.68</v>
      </c>
      <c r="BU8" s="5">
        <v>462.26</v>
      </c>
      <c r="BV8" s="5"/>
      <c r="BW8" s="14">
        <v>14.975961226949345</v>
      </c>
      <c r="BY8" s="12" t="s">
        <v>159</v>
      </c>
      <c r="BZ8" s="5">
        <v>1439.31</v>
      </c>
      <c r="CA8" s="5">
        <v>13.23</v>
      </c>
      <c r="CB8" s="5">
        <v>1386.29</v>
      </c>
      <c r="CC8" s="5">
        <v>13.41</v>
      </c>
      <c r="CD8" s="5"/>
      <c r="CE8" s="14">
        <v>0.9191904454217646</v>
      </c>
      <c r="CF8" s="14">
        <v>0.9673300680232852</v>
      </c>
      <c r="CH8" s="12" t="s">
        <v>159</v>
      </c>
      <c r="CI8" s="5">
        <v>2872.8</v>
      </c>
      <c r="CJ8" s="5">
        <v>125.63</v>
      </c>
      <c r="CK8" s="5">
        <v>405.33</v>
      </c>
      <c r="CL8" s="5"/>
      <c r="CM8" s="14">
        <v>4.373085491506544</v>
      </c>
      <c r="CN8" s="14">
        <v>14.109231411862988</v>
      </c>
      <c r="CP8" s="12" t="s">
        <v>159</v>
      </c>
      <c r="CQ8" s="5">
        <v>1552.25</v>
      </c>
      <c r="CR8" s="5">
        <v>416.6</v>
      </c>
      <c r="CS8" s="5">
        <v>113.34</v>
      </c>
      <c r="CT8" s="5"/>
      <c r="CU8" s="14">
        <v>26.83846029956515</v>
      </c>
      <c r="CV8" s="14">
        <v>7.3016588822676765</v>
      </c>
      <c r="CX8" s="12" t="s">
        <v>159</v>
      </c>
      <c r="CY8" s="5">
        <v>4489.98</v>
      </c>
      <c r="CZ8" s="5">
        <v>405.28</v>
      </c>
      <c r="DA8" s="5"/>
      <c r="DB8" s="14">
        <v>9.026320829936882</v>
      </c>
      <c r="DD8" s="12" t="s">
        <v>159</v>
      </c>
      <c r="DE8" s="5">
        <v>2796.65</v>
      </c>
      <c r="DF8" s="5">
        <v>9.17</v>
      </c>
      <c r="DG8" s="5">
        <v>66.74</v>
      </c>
      <c r="DH8" s="5"/>
      <c r="DI8" s="5">
        <v>1289.68</v>
      </c>
      <c r="DJ8" s="5">
        <v>10.17</v>
      </c>
      <c r="DK8" s="5">
        <v>10.17</v>
      </c>
      <c r="DL8" s="5"/>
      <c r="DM8" s="14">
        <f>((DJ8+DF8)/($DI8+$DE8))*100</f>
        <v>0.4732853195899499</v>
      </c>
      <c r="DN8" s="14">
        <f>((DK8+DG8)/($DI8+$DE8))*100</f>
        <v>1.8821289518957107</v>
      </c>
      <c r="DO8" s="14"/>
      <c r="DS8" s="12" t="s">
        <v>159</v>
      </c>
      <c r="DT8" s="6">
        <v>6958.04</v>
      </c>
      <c r="DU8" s="5">
        <v>2420.59</v>
      </c>
      <c r="DV8" s="5"/>
      <c r="DW8" s="14">
        <v>34.78838868416968</v>
      </c>
    </row>
    <row r="9" spans="1:127" ht="12.75" customHeight="1">
      <c r="A9" s="12" t="s">
        <v>158</v>
      </c>
      <c r="B9" s="6">
        <v>136625</v>
      </c>
      <c r="C9" s="6">
        <v>28955</v>
      </c>
      <c r="D9" s="6">
        <v>7650</v>
      </c>
      <c r="E9" s="6">
        <v>9345</v>
      </c>
      <c r="F9" s="6">
        <v>8888</v>
      </c>
      <c r="G9" s="6">
        <v>9904</v>
      </c>
      <c r="H9" s="6">
        <v>10531</v>
      </c>
      <c r="I9" s="6">
        <v>10000</v>
      </c>
      <c r="J9" s="6">
        <v>9129</v>
      </c>
      <c r="K9" s="6">
        <v>9630</v>
      </c>
      <c r="L9" s="6">
        <v>7234</v>
      </c>
      <c r="M9" s="6">
        <v>6971</v>
      </c>
      <c r="N9" s="6">
        <v>11739</v>
      </c>
      <c r="O9" s="6">
        <v>3644</v>
      </c>
      <c r="P9" s="6">
        <v>1915</v>
      </c>
      <c r="Q9" s="6">
        <v>832</v>
      </c>
      <c r="R9" s="6">
        <v>258</v>
      </c>
      <c r="T9" s="12" t="s">
        <v>158</v>
      </c>
      <c r="U9" s="6">
        <v>66328</v>
      </c>
      <c r="V9" s="6">
        <v>2806</v>
      </c>
      <c r="W9" s="8"/>
      <c r="X9" s="14">
        <v>4.230490893740201</v>
      </c>
      <c r="Z9" s="12" t="s">
        <v>158</v>
      </c>
      <c r="AA9" s="6">
        <v>219698</v>
      </c>
      <c r="AB9" s="6">
        <v>31889</v>
      </c>
      <c r="AC9" s="6">
        <v>15198</v>
      </c>
      <c r="AD9" s="8"/>
      <c r="AE9" s="14">
        <v>14.514925033455015</v>
      </c>
      <c r="AF9" s="14">
        <v>6.917677903303626</v>
      </c>
      <c r="AG9" s="23"/>
      <c r="AH9" s="12" t="s">
        <v>158</v>
      </c>
      <c r="AI9" s="6">
        <v>275588</v>
      </c>
      <c r="AJ9" s="6">
        <v>5416</v>
      </c>
      <c r="AK9" s="6">
        <v>64835</v>
      </c>
      <c r="AL9" s="6">
        <v>17</v>
      </c>
      <c r="AM9" s="8"/>
      <c r="AN9" s="14">
        <v>1.965252478337228</v>
      </c>
      <c r="AO9" s="14">
        <v>23.526060641247078</v>
      </c>
      <c r="AP9" s="14">
        <v>0.0061686285324469865</v>
      </c>
      <c r="AR9" s="12" t="s">
        <v>158</v>
      </c>
      <c r="AS9" s="6">
        <v>56138</v>
      </c>
      <c r="AT9" s="6">
        <v>69422</v>
      </c>
      <c r="AU9" s="6">
        <v>94138</v>
      </c>
      <c r="AV9" s="6">
        <v>14286</v>
      </c>
      <c r="AW9" s="6">
        <v>38483</v>
      </c>
      <c r="AX9" s="6">
        <v>3123</v>
      </c>
      <c r="AY9" s="6"/>
      <c r="AZ9" s="6">
        <v>37</v>
      </c>
      <c r="BA9" s="6">
        <v>292</v>
      </c>
      <c r="BB9" s="6">
        <v>842</v>
      </c>
      <c r="BC9" s="6">
        <v>151</v>
      </c>
      <c r="BD9" s="6">
        <v>577</v>
      </c>
      <c r="BE9" s="6">
        <v>103</v>
      </c>
      <c r="BF9" s="8"/>
      <c r="BG9" s="14">
        <v>0.06590900993979124</v>
      </c>
      <c r="BH9" s="14">
        <v>0.7225352271065979</v>
      </c>
      <c r="BI9" s="14">
        <v>1.4993633552477716</v>
      </c>
      <c r="BJ9" s="14">
        <v>3.29811079090618</v>
      </c>
      <c r="BK9" s="14"/>
      <c r="BL9" s="14"/>
      <c r="BM9" s="12" t="s">
        <v>158</v>
      </c>
      <c r="BN9" s="6">
        <v>206228</v>
      </c>
      <c r="BO9" s="6">
        <v>42939</v>
      </c>
      <c r="BP9" s="8"/>
      <c r="BQ9" s="14">
        <v>20.821130011443646</v>
      </c>
      <c r="BR9" s="14"/>
      <c r="BS9" s="12" t="s">
        <v>158</v>
      </c>
      <c r="BT9" s="6">
        <v>78624</v>
      </c>
      <c r="BU9" s="6">
        <v>13147</v>
      </c>
      <c r="BV9" s="8"/>
      <c r="BW9" s="14">
        <v>16.721357346357347</v>
      </c>
      <c r="BY9" s="12" t="s">
        <v>158</v>
      </c>
      <c r="BZ9" s="6">
        <v>46524</v>
      </c>
      <c r="CA9" s="6">
        <v>676</v>
      </c>
      <c r="CB9" s="6">
        <v>48034</v>
      </c>
      <c r="CC9" s="6">
        <v>845</v>
      </c>
      <c r="CD9" s="8"/>
      <c r="CE9" s="14">
        <v>1.4530134984094232</v>
      </c>
      <c r="CF9" s="14">
        <v>1.7591705875005206</v>
      </c>
      <c r="CH9" s="12" t="s">
        <v>158</v>
      </c>
      <c r="CI9" s="6">
        <v>71882</v>
      </c>
      <c r="CJ9" s="6">
        <v>1846</v>
      </c>
      <c r="CK9" s="6">
        <v>7113</v>
      </c>
      <c r="CL9" s="8"/>
      <c r="CM9" s="14">
        <v>2.568097715700732</v>
      </c>
      <c r="CN9" s="14">
        <v>9.895384101722266</v>
      </c>
      <c r="CP9" s="12" t="s">
        <v>158</v>
      </c>
      <c r="CQ9" s="6">
        <v>33873</v>
      </c>
      <c r="CR9" s="6">
        <v>14656</v>
      </c>
      <c r="CS9" s="6">
        <v>2919</v>
      </c>
      <c r="CT9" s="8"/>
      <c r="CU9" s="14">
        <v>43.26749918814395</v>
      </c>
      <c r="CV9" s="14">
        <v>8.617482951022938</v>
      </c>
      <c r="CX9" s="12" t="s">
        <v>158</v>
      </c>
      <c r="CY9" s="6">
        <v>119925</v>
      </c>
      <c r="CZ9" s="6">
        <v>3485</v>
      </c>
      <c r="DA9" s="8"/>
      <c r="DB9" s="14">
        <v>2.905982905982906</v>
      </c>
      <c r="DD9" s="12" t="s">
        <v>158</v>
      </c>
      <c r="DE9" s="6">
        <v>102936</v>
      </c>
      <c r="DF9" s="6">
        <v>231</v>
      </c>
      <c r="DG9" s="6">
        <v>1460</v>
      </c>
      <c r="DH9" s="6"/>
      <c r="DI9" s="6">
        <v>13297</v>
      </c>
      <c r="DJ9" s="6">
        <v>56</v>
      </c>
      <c r="DK9" s="6">
        <v>124</v>
      </c>
      <c r="DL9" s="8"/>
      <c r="DM9" s="14">
        <f>((DJ9+DF9)/($DI9+$DE9))*100</f>
        <v>0.24691782884378788</v>
      </c>
      <c r="DN9" s="14">
        <f>((DK9+DG9)/($DI9+$DE9))*100</f>
        <v>1.362779933409617</v>
      </c>
      <c r="DO9" s="14"/>
      <c r="DS9" s="12" t="s">
        <v>158</v>
      </c>
      <c r="DT9" s="6">
        <v>206228</v>
      </c>
      <c r="DU9" s="6">
        <v>38713</v>
      </c>
      <c r="DV9" s="8"/>
      <c r="DW9" s="14">
        <v>18.771941734391064</v>
      </c>
    </row>
    <row r="10" spans="1:127" ht="12.75">
      <c r="A10" s="9"/>
      <c r="T10" s="9"/>
      <c r="U10" s="9"/>
      <c r="V10" s="9"/>
      <c r="W10" s="9"/>
      <c r="X10" s="14"/>
      <c r="AG10" s="9"/>
      <c r="AI10" s="29"/>
      <c r="AJ10" s="29"/>
      <c r="AK10" s="29"/>
      <c r="AL10" s="29"/>
      <c r="AO10" s="14"/>
      <c r="AR10" s="9"/>
      <c r="AS10" s="9"/>
      <c r="AT10" s="9"/>
      <c r="AU10" s="9"/>
      <c r="AV10" s="9"/>
      <c r="AW10" s="9"/>
      <c r="AX10" s="9"/>
      <c r="AY10" s="9"/>
      <c r="AZ10" s="9"/>
      <c r="BA10" s="9"/>
      <c r="BB10" s="9"/>
      <c r="BC10" s="9"/>
      <c r="BD10" s="9"/>
      <c r="BE10" s="9"/>
      <c r="BF10" s="9"/>
      <c r="BG10" s="14"/>
      <c r="BH10" s="14"/>
      <c r="BI10" s="14"/>
      <c r="BJ10" s="14"/>
      <c r="BK10" s="14"/>
      <c r="BL10" s="14"/>
      <c r="BM10" s="9"/>
      <c r="BN10" s="9"/>
      <c r="BO10" s="9"/>
      <c r="BP10" s="9"/>
      <c r="BQ10" s="14"/>
      <c r="BR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S10" s="9"/>
      <c r="DT10" s="9"/>
      <c r="DU10" s="9"/>
      <c r="DV10" s="9"/>
      <c r="DW10" s="14"/>
    </row>
    <row r="11" spans="1:127" ht="12.75">
      <c r="A11" s="11" t="s">
        <v>162</v>
      </c>
      <c r="B11" s="6">
        <v>4278.68</v>
      </c>
      <c r="C11" s="6">
        <v>1104.89</v>
      </c>
      <c r="D11" s="6">
        <v>222.31</v>
      </c>
      <c r="E11" s="6">
        <v>268.92</v>
      </c>
      <c r="F11" s="6">
        <v>278.8</v>
      </c>
      <c r="G11" s="6">
        <v>309.44</v>
      </c>
      <c r="H11" s="6">
        <v>326.14</v>
      </c>
      <c r="I11" s="6">
        <v>321.38</v>
      </c>
      <c r="J11" s="6">
        <v>283.74</v>
      </c>
      <c r="K11" s="6">
        <v>274.51</v>
      </c>
      <c r="L11" s="6">
        <v>181.73</v>
      </c>
      <c r="M11" s="6">
        <v>185.2</v>
      </c>
      <c r="N11" s="6">
        <v>343.12</v>
      </c>
      <c r="O11" s="6">
        <v>97.77</v>
      </c>
      <c r="P11" s="6">
        <v>59.28</v>
      </c>
      <c r="Q11" s="6">
        <v>15.42</v>
      </c>
      <c r="R11" s="6">
        <v>6.03</v>
      </c>
      <c r="T11" s="11" t="s">
        <v>162</v>
      </c>
      <c r="U11" s="5">
        <v>2193.98</v>
      </c>
      <c r="V11" s="5">
        <v>75.05</v>
      </c>
      <c r="W11" s="5"/>
      <c r="X11" s="14">
        <v>3.420723981075488</v>
      </c>
      <c r="Z11" s="11" t="s">
        <v>162</v>
      </c>
      <c r="AA11" s="5">
        <v>7399.91</v>
      </c>
      <c r="AB11" s="5">
        <v>1268.6</v>
      </c>
      <c r="AC11" s="5">
        <v>570.24</v>
      </c>
      <c r="AD11" s="5"/>
      <c r="AE11" s="14">
        <v>17.14345174468338</v>
      </c>
      <c r="AF11" s="14">
        <v>7.706039668050018</v>
      </c>
      <c r="AG11" s="23"/>
      <c r="AH11" s="11" t="s">
        <v>162</v>
      </c>
      <c r="AI11" s="5">
        <v>8947.66</v>
      </c>
      <c r="AJ11" s="5">
        <v>1014.76</v>
      </c>
      <c r="AK11" s="5">
        <v>2238.4</v>
      </c>
      <c r="AL11" s="5">
        <v>0</v>
      </c>
      <c r="AM11" s="5"/>
      <c r="AN11" s="14">
        <v>11.341065708799842</v>
      </c>
      <c r="AO11" s="14">
        <v>25.0165965179723</v>
      </c>
      <c r="AP11" s="14">
        <v>0</v>
      </c>
      <c r="AR11" s="11" t="s">
        <v>162</v>
      </c>
      <c r="AS11" s="5">
        <v>2202.94</v>
      </c>
      <c r="AT11" s="5">
        <v>2365.84</v>
      </c>
      <c r="AU11" s="5">
        <v>2771.45</v>
      </c>
      <c r="AV11" s="5">
        <v>389.13</v>
      </c>
      <c r="AW11" s="5">
        <v>1087.36</v>
      </c>
      <c r="AX11" s="5">
        <v>104.69</v>
      </c>
      <c r="AY11" s="5"/>
      <c r="AZ11" s="5">
        <v>0</v>
      </c>
      <c r="BA11" s="5">
        <v>5.28</v>
      </c>
      <c r="BB11" s="5">
        <v>37.24</v>
      </c>
      <c r="BC11" s="5">
        <v>5.4</v>
      </c>
      <c r="BD11" s="5">
        <v>22.45</v>
      </c>
      <c r="BE11" s="5">
        <v>10</v>
      </c>
      <c r="BF11" s="5"/>
      <c r="BG11" s="14">
        <v>0</v>
      </c>
      <c r="BH11" s="14">
        <v>0.8671074583545948</v>
      </c>
      <c r="BI11" s="14">
        <v>2.064633608004709</v>
      </c>
      <c r="BJ11" s="14">
        <v>9.552010698251982</v>
      </c>
      <c r="BK11" s="14"/>
      <c r="BL11" s="14"/>
      <c r="BM11" s="11" t="s">
        <v>162</v>
      </c>
      <c r="BN11" s="6">
        <v>6296.65</v>
      </c>
      <c r="BO11" s="6">
        <v>1537.5</v>
      </c>
      <c r="BP11" s="5"/>
      <c r="BQ11" s="14">
        <v>24.417745944271957</v>
      </c>
      <c r="BR11" s="14"/>
      <c r="BS11" s="11" t="s">
        <v>162</v>
      </c>
      <c r="BT11" s="5">
        <v>2681.51</v>
      </c>
      <c r="BU11" s="5">
        <v>425.85</v>
      </c>
      <c r="BV11" s="5"/>
      <c r="BW11" s="14">
        <v>15.880977508940857</v>
      </c>
      <c r="BY11" s="11" t="s">
        <v>162</v>
      </c>
      <c r="BZ11" s="5">
        <v>1375.07</v>
      </c>
      <c r="CA11" s="5">
        <v>17.1</v>
      </c>
      <c r="CB11" s="5">
        <v>1397.25</v>
      </c>
      <c r="CC11" s="5">
        <v>17.76</v>
      </c>
      <c r="CD11" s="5"/>
      <c r="CE11" s="14">
        <v>1.243573054462682</v>
      </c>
      <c r="CF11" s="14">
        <v>1.2710681696188944</v>
      </c>
      <c r="CH11" s="11" t="s">
        <v>162</v>
      </c>
      <c r="CI11" s="5">
        <v>2352.01</v>
      </c>
      <c r="CJ11" s="5">
        <v>120.1</v>
      </c>
      <c r="CK11" s="5">
        <v>364.36</v>
      </c>
      <c r="CL11" s="5"/>
      <c r="CM11" s="14">
        <v>5.1062708066717395</v>
      </c>
      <c r="CN11" s="14">
        <v>15.491430733712866</v>
      </c>
      <c r="CP11" s="11" t="s">
        <v>162</v>
      </c>
      <c r="CQ11" s="5">
        <v>1080.39</v>
      </c>
      <c r="CR11" s="5">
        <v>448.93</v>
      </c>
      <c r="CS11" s="5">
        <v>121.08</v>
      </c>
      <c r="CT11" s="5"/>
      <c r="CU11" s="14">
        <v>41.55258749155397</v>
      </c>
      <c r="CV11" s="14">
        <v>11.207064115735983</v>
      </c>
      <c r="CX11" s="11" t="s">
        <v>162</v>
      </c>
      <c r="CY11" s="5">
        <v>4569.93</v>
      </c>
      <c r="CZ11" s="5">
        <v>514.75</v>
      </c>
      <c r="DA11" s="5"/>
      <c r="DB11" s="14">
        <v>11.263848680395542</v>
      </c>
      <c r="DD11" s="11" t="s">
        <v>162</v>
      </c>
      <c r="DE11" s="5">
        <v>3412.24</v>
      </c>
      <c r="DF11" s="5">
        <v>11.64</v>
      </c>
      <c r="DG11" s="5">
        <v>53.29</v>
      </c>
      <c r="DH11" s="5"/>
      <c r="DI11" s="5">
        <v>620.28</v>
      </c>
      <c r="DJ11" s="5">
        <v>5.55</v>
      </c>
      <c r="DK11" s="5">
        <v>9.27</v>
      </c>
      <c r="DL11" s="5"/>
      <c r="DM11" s="14">
        <f>((DJ11+DF11)/($DI11+$DE11))*100</f>
        <v>0.42628430857131533</v>
      </c>
      <c r="DN11" s="14">
        <f>((DK11+DG11)/($DI11+$DE11))*100</f>
        <v>1.5513872218860665</v>
      </c>
      <c r="DO11" s="14"/>
      <c r="DS11" s="11" t="s">
        <v>162</v>
      </c>
      <c r="DT11" s="6">
        <v>6296.65</v>
      </c>
      <c r="DU11" s="5">
        <v>2011.07</v>
      </c>
      <c r="DV11" s="5"/>
      <c r="DW11" s="14">
        <v>31.93872932432325</v>
      </c>
    </row>
    <row r="12" spans="1:127" ht="12.75">
      <c r="A12" s="12" t="s">
        <v>161</v>
      </c>
      <c r="B12" s="6">
        <v>42560</v>
      </c>
      <c r="C12" s="6">
        <v>9788</v>
      </c>
      <c r="D12" s="6">
        <v>2279</v>
      </c>
      <c r="E12" s="6">
        <v>2131</v>
      </c>
      <c r="F12" s="6">
        <v>2349</v>
      </c>
      <c r="G12" s="6">
        <v>2880</v>
      </c>
      <c r="H12" s="6">
        <v>3318</v>
      </c>
      <c r="I12" s="6">
        <v>3219</v>
      </c>
      <c r="J12" s="6">
        <v>2864</v>
      </c>
      <c r="K12" s="6">
        <v>3052</v>
      </c>
      <c r="L12" s="6">
        <v>2356</v>
      </c>
      <c r="M12" s="6">
        <v>2241</v>
      </c>
      <c r="N12" s="6">
        <v>3876</v>
      </c>
      <c r="O12" s="6">
        <v>1231</v>
      </c>
      <c r="P12" s="6">
        <v>644</v>
      </c>
      <c r="Q12" s="6">
        <v>234</v>
      </c>
      <c r="R12" s="6">
        <v>98</v>
      </c>
      <c r="T12" s="12" t="s">
        <v>161</v>
      </c>
      <c r="U12" s="6">
        <v>20923</v>
      </c>
      <c r="V12" s="6">
        <v>849</v>
      </c>
      <c r="W12" s="8"/>
      <c r="X12" s="14">
        <v>4.057735506380538</v>
      </c>
      <c r="Z12" s="12" t="s">
        <v>161</v>
      </c>
      <c r="AA12" s="6">
        <v>69380</v>
      </c>
      <c r="AB12" s="6">
        <v>10417</v>
      </c>
      <c r="AC12" s="6">
        <v>4688</v>
      </c>
      <c r="AD12" s="8"/>
      <c r="AE12" s="14">
        <v>15.014413375612568</v>
      </c>
      <c r="AF12" s="14">
        <v>6.756990487172096</v>
      </c>
      <c r="AG12" s="23"/>
      <c r="AH12" s="12" t="s">
        <v>161</v>
      </c>
      <c r="AI12" s="6">
        <v>87747</v>
      </c>
      <c r="AJ12" s="6">
        <v>4367</v>
      </c>
      <c r="AK12" s="6">
        <v>20841</v>
      </c>
      <c r="AL12" s="6">
        <v>57</v>
      </c>
      <c r="AM12" s="8"/>
      <c r="AN12" s="14">
        <v>4.976808323931302</v>
      </c>
      <c r="AO12" s="14">
        <v>23.75123935861055</v>
      </c>
      <c r="AP12" s="14">
        <v>0.06495948579438614</v>
      </c>
      <c r="AR12" s="12" t="s">
        <v>161</v>
      </c>
      <c r="AS12" s="6">
        <v>19267</v>
      </c>
      <c r="AT12" s="6">
        <v>20210</v>
      </c>
      <c r="AU12" s="6">
        <v>29903</v>
      </c>
      <c r="AV12" s="6">
        <v>4631</v>
      </c>
      <c r="AW12" s="6">
        <v>12750</v>
      </c>
      <c r="AX12" s="6">
        <v>986</v>
      </c>
      <c r="AY12" s="6"/>
      <c r="AZ12" s="6">
        <v>12</v>
      </c>
      <c r="BA12" s="6">
        <v>88</v>
      </c>
      <c r="BB12" s="6">
        <v>220</v>
      </c>
      <c r="BC12" s="6">
        <v>35</v>
      </c>
      <c r="BD12" s="6">
        <v>156</v>
      </c>
      <c r="BE12" s="6">
        <v>39</v>
      </c>
      <c r="BF12" s="8"/>
      <c r="BG12" s="14">
        <v>0.06228265946955935</v>
      </c>
      <c r="BH12" s="14">
        <v>0.6265526815724097</v>
      </c>
      <c r="BI12" s="14">
        <v>1.223529411764706</v>
      </c>
      <c r="BJ12" s="14">
        <v>3.9553752535496955</v>
      </c>
      <c r="BK12" s="14"/>
      <c r="BL12" s="14"/>
      <c r="BM12" s="12" t="s">
        <v>161</v>
      </c>
      <c r="BN12" s="6">
        <v>63219</v>
      </c>
      <c r="BO12" s="6">
        <v>13763</v>
      </c>
      <c r="BP12" s="8"/>
      <c r="BQ12" s="14">
        <v>21.770353849317452</v>
      </c>
      <c r="BR12" s="14"/>
      <c r="BS12" s="12" t="s">
        <v>161</v>
      </c>
      <c r="BT12" s="6">
        <v>25554</v>
      </c>
      <c r="BU12" s="6">
        <v>4285</v>
      </c>
      <c r="BV12" s="8"/>
      <c r="BW12" s="14">
        <v>16.768411990295064</v>
      </c>
      <c r="BY12" s="12" t="s">
        <v>161</v>
      </c>
      <c r="BZ12" s="6">
        <v>14808</v>
      </c>
      <c r="CA12" s="6">
        <v>230</v>
      </c>
      <c r="CB12" s="6">
        <v>15208</v>
      </c>
      <c r="CC12" s="6">
        <v>279</v>
      </c>
      <c r="CD12" s="8"/>
      <c r="CE12" s="14">
        <v>1.5532144786601836</v>
      </c>
      <c r="CF12" s="14">
        <v>1.8345607574960547</v>
      </c>
      <c r="CH12" s="12" t="s">
        <v>161</v>
      </c>
      <c r="CI12" s="6">
        <v>20277</v>
      </c>
      <c r="CJ12" s="6">
        <v>625</v>
      </c>
      <c r="CK12" s="6">
        <v>2447</v>
      </c>
      <c r="CL12" s="8"/>
      <c r="CM12" s="14">
        <v>3.082310006411205</v>
      </c>
      <c r="CN12" s="14">
        <v>12.06786013710115</v>
      </c>
      <c r="CP12" s="12" t="s">
        <v>161</v>
      </c>
      <c r="CQ12" s="6">
        <v>9170</v>
      </c>
      <c r="CR12" s="6">
        <v>3938</v>
      </c>
      <c r="CS12" s="6">
        <v>940</v>
      </c>
      <c r="CT12" s="8"/>
      <c r="CU12" s="14">
        <v>42.94438386041439</v>
      </c>
      <c r="CV12" s="14">
        <v>10.25081788440567</v>
      </c>
      <c r="CX12" s="12" t="s">
        <v>161</v>
      </c>
      <c r="CY12" s="6">
        <v>39310</v>
      </c>
      <c r="CZ12" s="6">
        <v>1876</v>
      </c>
      <c r="DA12" s="8"/>
      <c r="DB12" s="14">
        <v>4.772322564233019</v>
      </c>
      <c r="DD12" s="12" t="s">
        <v>161</v>
      </c>
      <c r="DE12" s="6">
        <v>33133</v>
      </c>
      <c r="DF12" s="6">
        <v>89</v>
      </c>
      <c r="DG12" s="6">
        <v>471</v>
      </c>
      <c r="DH12" s="6"/>
      <c r="DI12" s="6">
        <v>4086</v>
      </c>
      <c r="DJ12" s="6">
        <v>16</v>
      </c>
      <c r="DK12" s="6">
        <v>28</v>
      </c>
      <c r="DL12" s="8"/>
      <c r="DM12" s="14">
        <f>((DJ12+DF12)/($DI12+$DE12))*100</f>
        <v>0.28211397404551436</v>
      </c>
      <c r="DN12" s="14">
        <f>((DK12+DG12)/($DI12+$DE12))*100</f>
        <v>1.3407130766543969</v>
      </c>
      <c r="DO12" s="14"/>
      <c r="DS12" s="12" t="s">
        <v>161</v>
      </c>
      <c r="DT12" s="6">
        <v>63219</v>
      </c>
      <c r="DU12" s="6">
        <v>12368</v>
      </c>
      <c r="DV12" s="8"/>
      <c r="DW12" s="14">
        <v>19.563738749426594</v>
      </c>
    </row>
    <row r="13" spans="1:127" ht="12.75">
      <c r="A13" s="9"/>
      <c r="T13" s="9"/>
      <c r="U13" s="9"/>
      <c r="V13" s="9"/>
      <c r="W13" s="9"/>
      <c r="X13" s="14"/>
      <c r="AG13" s="9"/>
      <c r="AI13" s="29"/>
      <c r="AJ13" s="29"/>
      <c r="AK13" s="29"/>
      <c r="AL13" s="29"/>
      <c r="AO13" s="14"/>
      <c r="AR13" s="9"/>
      <c r="AS13" s="9"/>
      <c r="AT13" s="9"/>
      <c r="AU13" s="9"/>
      <c r="AV13" s="9"/>
      <c r="AW13" s="9"/>
      <c r="AX13" s="9"/>
      <c r="AY13" s="9"/>
      <c r="AZ13" s="9"/>
      <c r="BA13" s="9"/>
      <c r="BB13" s="9"/>
      <c r="BC13" s="9"/>
      <c r="BD13" s="9"/>
      <c r="BE13" s="9"/>
      <c r="BF13" s="9"/>
      <c r="BG13" s="14"/>
      <c r="BH13" s="14"/>
      <c r="BI13" s="14"/>
      <c r="BJ13" s="14"/>
      <c r="BK13" s="14"/>
      <c r="BL13" s="14"/>
      <c r="BM13" s="9"/>
      <c r="BN13" s="9"/>
      <c r="BO13" s="9"/>
      <c r="BP13" s="9"/>
      <c r="BQ13" s="14"/>
      <c r="BR13" s="14"/>
      <c r="BW13" s="14"/>
      <c r="BZ13" s="29"/>
      <c r="CA13" s="29"/>
      <c r="CB13" s="29"/>
      <c r="CC13" s="29"/>
      <c r="CE13" s="14"/>
      <c r="CF13" s="14"/>
      <c r="CM13" s="14"/>
      <c r="CN13" s="14"/>
      <c r="CP13" s="9"/>
      <c r="CQ13" s="9"/>
      <c r="CR13" s="9"/>
      <c r="CS13" s="9"/>
      <c r="CT13" s="9"/>
      <c r="CU13" s="14"/>
      <c r="CV13" s="14"/>
      <c r="CX13" s="9"/>
      <c r="CY13" s="9"/>
      <c r="CZ13" s="9"/>
      <c r="DA13" s="9"/>
      <c r="DB13" s="14"/>
      <c r="DD13" s="9"/>
      <c r="DE13" s="9"/>
      <c r="DF13" s="9"/>
      <c r="DG13" s="9"/>
      <c r="DH13" s="9"/>
      <c r="DI13" s="9"/>
      <c r="DJ13" s="9"/>
      <c r="DK13" s="9"/>
      <c r="DL13" s="9"/>
      <c r="DM13" s="14"/>
      <c r="DN13" s="14"/>
      <c r="DO13" s="14"/>
      <c r="DS13" s="9"/>
      <c r="DT13" s="9"/>
      <c r="DU13" s="9"/>
      <c r="DV13" s="9"/>
      <c r="DW13" s="14"/>
    </row>
    <row r="14" spans="1:127" ht="12.75">
      <c r="A14" s="11" t="s">
        <v>163</v>
      </c>
      <c r="B14" s="6">
        <v>3804.21</v>
      </c>
      <c r="C14" s="6">
        <v>1001.1</v>
      </c>
      <c r="D14" s="6">
        <v>237.35</v>
      </c>
      <c r="E14" s="6">
        <v>235.19</v>
      </c>
      <c r="F14" s="6">
        <v>256.24</v>
      </c>
      <c r="G14" s="6">
        <v>220.81</v>
      </c>
      <c r="H14" s="6">
        <v>275.61</v>
      </c>
      <c r="I14" s="6">
        <v>297.59</v>
      </c>
      <c r="J14" s="6">
        <v>221.32</v>
      </c>
      <c r="K14" s="6">
        <v>216.03</v>
      </c>
      <c r="L14" s="6">
        <v>169.3</v>
      </c>
      <c r="M14" s="6">
        <v>190.85</v>
      </c>
      <c r="N14" s="6">
        <v>315.68</v>
      </c>
      <c r="O14" s="6">
        <v>84.91</v>
      </c>
      <c r="P14" s="6">
        <v>52.2</v>
      </c>
      <c r="Q14" s="6">
        <v>27.03</v>
      </c>
      <c r="R14" s="6">
        <v>3</v>
      </c>
      <c r="T14" s="11" t="s">
        <v>163</v>
      </c>
      <c r="U14" s="5">
        <v>1738.29</v>
      </c>
      <c r="V14" s="5">
        <v>145.43</v>
      </c>
      <c r="W14" s="5"/>
      <c r="X14" s="14">
        <v>8.366267999010523</v>
      </c>
      <c r="Z14" s="11" t="s">
        <v>163</v>
      </c>
      <c r="AA14" s="5">
        <v>6487.44</v>
      </c>
      <c r="AB14" s="5">
        <v>998.31</v>
      </c>
      <c r="AC14" s="5">
        <v>469.55</v>
      </c>
      <c r="AD14" s="5"/>
      <c r="AE14" s="14">
        <v>15.388350412489366</v>
      </c>
      <c r="AF14" s="14">
        <v>7.237831872048144</v>
      </c>
      <c r="AG14" s="23"/>
      <c r="AH14" s="11" t="s">
        <v>163</v>
      </c>
      <c r="AI14" s="5">
        <v>7929.53</v>
      </c>
      <c r="AJ14" s="5">
        <v>715.35</v>
      </c>
      <c r="AK14" s="5">
        <v>1886.6</v>
      </c>
      <c r="AL14" s="5">
        <v>0</v>
      </c>
      <c r="AM14" s="5"/>
      <c r="AN14" s="14">
        <v>9.021341744088238</v>
      </c>
      <c r="AO14" s="14">
        <v>23.792078471233477</v>
      </c>
      <c r="AP14" s="14">
        <v>0</v>
      </c>
      <c r="AR14" s="11" t="s">
        <v>163</v>
      </c>
      <c r="AS14" s="5">
        <v>1949.37</v>
      </c>
      <c r="AT14" s="5">
        <v>2086.73</v>
      </c>
      <c r="AU14" s="5">
        <v>2477.23</v>
      </c>
      <c r="AV14" s="5">
        <v>382.08</v>
      </c>
      <c r="AW14" s="5">
        <v>962.88</v>
      </c>
      <c r="AX14" s="5">
        <v>92.02</v>
      </c>
      <c r="AY14" s="5"/>
      <c r="AZ14" s="5">
        <v>13.17</v>
      </c>
      <c r="BA14" s="5">
        <v>6</v>
      </c>
      <c r="BB14" s="5">
        <v>25.9</v>
      </c>
      <c r="BC14" s="5">
        <v>3</v>
      </c>
      <c r="BD14" s="5">
        <v>12</v>
      </c>
      <c r="BE14" s="5">
        <v>0</v>
      </c>
      <c r="BF14" s="5"/>
      <c r="BG14" s="14">
        <v>0.6756028870865972</v>
      </c>
      <c r="BH14" s="14">
        <v>0.7056149970481435</v>
      </c>
      <c r="BI14" s="14">
        <v>1.2462612163509472</v>
      </c>
      <c r="BJ14" s="14">
        <v>0</v>
      </c>
      <c r="BK14" s="14"/>
      <c r="BL14" s="14"/>
      <c r="BM14" s="11" t="s">
        <v>163</v>
      </c>
      <c r="BN14" s="6">
        <v>5618.16</v>
      </c>
      <c r="BO14" s="6">
        <v>1296.22</v>
      </c>
      <c r="BP14" s="5"/>
      <c r="BQ14" s="14">
        <v>23.0719666225241</v>
      </c>
      <c r="BR14" s="14"/>
      <c r="BS14" s="11" t="s">
        <v>163</v>
      </c>
      <c r="BT14" s="5">
        <v>2514.47</v>
      </c>
      <c r="BU14" s="5">
        <v>406.19</v>
      </c>
      <c r="BV14" s="5"/>
      <c r="BW14" s="14">
        <v>16.154100068801778</v>
      </c>
      <c r="BY14" s="11" t="s">
        <v>163</v>
      </c>
      <c r="BZ14" s="5">
        <v>1171.77</v>
      </c>
      <c r="CA14" s="5">
        <v>22.59</v>
      </c>
      <c r="CB14" s="5">
        <v>1329.25</v>
      </c>
      <c r="CC14" s="5">
        <v>9.9</v>
      </c>
      <c r="CD14" s="5"/>
      <c r="CE14" s="14">
        <v>1.9278527356051103</v>
      </c>
      <c r="CF14" s="14">
        <v>0.744780891480158</v>
      </c>
      <c r="CH14" s="11" t="s">
        <v>163</v>
      </c>
      <c r="CI14" s="5">
        <v>2117.52</v>
      </c>
      <c r="CJ14" s="5">
        <v>85.62</v>
      </c>
      <c r="CK14" s="5">
        <v>342.33</v>
      </c>
      <c r="CL14" s="5"/>
      <c r="CM14" s="14">
        <v>4.043409271222941</v>
      </c>
      <c r="CN14" s="14">
        <v>16.166553326532927</v>
      </c>
      <c r="CP14" s="11" t="s">
        <v>163</v>
      </c>
      <c r="CQ14" s="5">
        <v>1004.54</v>
      </c>
      <c r="CR14" s="5">
        <v>416.24</v>
      </c>
      <c r="CS14" s="5">
        <v>93.52</v>
      </c>
      <c r="CT14" s="5"/>
      <c r="CU14" s="14">
        <v>41.435881099806885</v>
      </c>
      <c r="CV14" s="14">
        <v>9.309733808509367</v>
      </c>
      <c r="CX14" s="11" t="s">
        <v>163</v>
      </c>
      <c r="CY14" s="5">
        <v>3861.46</v>
      </c>
      <c r="CZ14" s="5">
        <v>428.62</v>
      </c>
      <c r="DA14" s="5"/>
      <c r="DB14" s="14">
        <v>11.099946652302497</v>
      </c>
      <c r="DD14" s="11" t="s">
        <v>163</v>
      </c>
      <c r="DE14" s="5">
        <v>3035</v>
      </c>
      <c r="DF14" s="5">
        <v>16.62</v>
      </c>
      <c r="DG14" s="5">
        <v>82.34</v>
      </c>
      <c r="DH14" s="5"/>
      <c r="DI14" s="5">
        <v>410.07</v>
      </c>
      <c r="DJ14" s="5">
        <v>0</v>
      </c>
      <c r="DK14" s="5">
        <v>0.27</v>
      </c>
      <c r="DL14" s="5"/>
      <c r="DM14" s="14">
        <f>((DJ14+DF14)/($DI14+$DE14))*100</f>
        <v>0.48242851378926993</v>
      </c>
      <c r="DN14" s="14">
        <f>((DK14+DG14)/($DI14+$DE14))*100</f>
        <v>2.3979193456156187</v>
      </c>
      <c r="DO14" s="14"/>
      <c r="DS14" s="11" t="s">
        <v>163</v>
      </c>
      <c r="DT14" s="6">
        <v>5618.16</v>
      </c>
      <c r="DU14" s="5">
        <v>1644.26</v>
      </c>
      <c r="DV14" s="5"/>
      <c r="DW14" s="14">
        <v>29.266877411821664</v>
      </c>
    </row>
    <row r="15" spans="1:127" ht="12.75">
      <c r="A15" s="12" t="s">
        <v>164</v>
      </c>
      <c r="B15" s="6">
        <v>64694</v>
      </c>
      <c r="C15" s="6">
        <v>15181</v>
      </c>
      <c r="D15" s="6">
        <v>4136</v>
      </c>
      <c r="E15" s="6">
        <v>4525</v>
      </c>
      <c r="F15" s="6">
        <v>3897</v>
      </c>
      <c r="G15" s="6">
        <v>4242</v>
      </c>
      <c r="H15" s="6">
        <v>4823</v>
      </c>
      <c r="I15" s="6">
        <v>4778</v>
      </c>
      <c r="J15" s="6">
        <v>4212</v>
      </c>
      <c r="K15" s="6">
        <v>4243</v>
      </c>
      <c r="L15" s="6">
        <v>3250</v>
      </c>
      <c r="M15" s="6">
        <v>3033</v>
      </c>
      <c r="N15" s="6">
        <v>5252</v>
      </c>
      <c r="O15" s="6">
        <v>1735</v>
      </c>
      <c r="P15" s="6">
        <v>925</v>
      </c>
      <c r="Q15" s="6">
        <v>355</v>
      </c>
      <c r="R15" s="6">
        <v>107</v>
      </c>
      <c r="T15" s="12" t="s">
        <v>164</v>
      </c>
      <c r="U15" s="6">
        <v>30629</v>
      </c>
      <c r="V15" s="6">
        <v>1551</v>
      </c>
      <c r="W15" s="8"/>
      <c r="X15" s="14">
        <v>5.063828397923537</v>
      </c>
      <c r="Z15" s="12" t="s">
        <v>164</v>
      </c>
      <c r="AA15" s="6">
        <v>107535</v>
      </c>
      <c r="AB15" s="6">
        <v>14888</v>
      </c>
      <c r="AC15" s="6">
        <v>6724</v>
      </c>
      <c r="AD15" s="8"/>
      <c r="AE15" s="14">
        <v>13.84479471799879</v>
      </c>
      <c r="AF15" s="14">
        <v>6.252847909982797</v>
      </c>
      <c r="AG15" s="23"/>
      <c r="AH15" s="12" t="s">
        <v>164</v>
      </c>
      <c r="AI15" s="6">
        <v>132950</v>
      </c>
      <c r="AJ15" s="6">
        <v>7712</v>
      </c>
      <c r="AK15" s="6">
        <v>28781</v>
      </c>
      <c r="AL15" s="6">
        <v>17</v>
      </c>
      <c r="AM15" s="8"/>
      <c r="AN15" s="14">
        <v>5.800676946220384</v>
      </c>
      <c r="AO15" s="14">
        <v>21.647987965400525</v>
      </c>
      <c r="AP15" s="14">
        <v>0.012786761940579164</v>
      </c>
      <c r="AR15" s="12" t="s">
        <v>164</v>
      </c>
      <c r="AS15" s="6">
        <v>29998</v>
      </c>
      <c r="AT15" s="6">
        <v>34135</v>
      </c>
      <c r="AU15" s="6">
        <v>43402</v>
      </c>
      <c r="AV15" s="6">
        <v>6280</v>
      </c>
      <c r="AW15" s="6">
        <v>17705</v>
      </c>
      <c r="AX15" s="6">
        <v>1430</v>
      </c>
      <c r="AY15" s="6"/>
      <c r="AZ15" s="6">
        <v>66</v>
      </c>
      <c r="BA15" s="6">
        <v>136</v>
      </c>
      <c r="BB15" s="6">
        <v>220</v>
      </c>
      <c r="BC15" s="6">
        <v>63</v>
      </c>
      <c r="BD15" s="6">
        <v>207</v>
      </c>
      <c r="BE15" s="6">
        <v>32</v>
      </c>
      <c r="BF15" s="8"/>
      <c r="BG15" s="14">
        <v>0.2200146676445096</v>
      </c>
      <c r="BH15" s="14">
        <v>0.49989858859181313</v>
      </c>
      <c r="BI15" s="14">
        <v>1.1691612538830838</v>
      </c>
      <c r="BJ15" s="14">
        <v>2.237762237762238</v>
      </c>
      <c r="BK15" s="14"/>
      <c r="BL15" s="14"/>
      <c r="BM15" s="12" t="s">
        <v>164</v>
      </c>
      <c r="BN15" s="6">
        <v>96112</v>
      </c>
      <c r="BO15" s="6">
        <v>18628</v>
      </c>
      <c r="BP15" s="8"/>
      <c r="BQ15" s="14">
        <v>19.381554852671883</v>
      </c>
      <c r="BR15" s="14"/>
      <c r="BS15" s="12" t="s">
        <v>164</v>
      </c>
      <c r="BT15" s="6">
        <v>39476</v>
      </c>
      <c r="BU15" s="6">
        <v>6445</v>
      </c>
      <c r="BV15" s="8"/>
      <c r="BW15" s="14">
        <v>16.326375519302868</v>
      </c>
      <c r="BY15" s="12" t="s">
        <v>164</v>
      </c>
      <c r="BZ15" s="6">
        <v>21306</v>
      </c>
      <c r="CA15" s="6">
        <v>538</v>
      </c>
      <c r="CB15" s="6">
        <v>22362</v>
      </c>
      <c r="CC15" s="6">
        <v>546</v>
      </c>
      <c r="CD15" s="8"/>
      <c r="CE15" s="14">
        <v>2.52511029756876</v>
      </c>
      <c r="CF15" s="14">
        <v>2.441642071371076</v>
      </c>
      <c r="CH15" s="12" t="s">
        <v>164</v>
      </c>
      <c r="CI15" s="6">
        <v>34735</v>
      </c>
      <c r="CJ15" s="6">
        <v>1079</v>
      </c>
      <c r="CK15" s="6">
        <v>4464</v>
      </c>
      <c r="CL15" s="8"/>
      <c r="CM15" s="14">
        <v>3.106376853317979</v>
      </c>
      <c r="CN15" s="14">
        <v>12.851590614653807</v>
      </c>
      <c r="CP15" s="12" t="s">
        <v>164</v>
      </c>
      <c r="CQ15" s="6">
        <v>17429</v>
      </c>
      <c r="CR15" s="6">
        <v>5998</v>
      </c>
      <c r="CS15" s="6">
        <v>1600</v>
      </c>
      <c r="CT15" s="8"/>
      <c r="CU15" s="14">
        <v>34.41390785472488</v>
      </c>
      <c r="CV15" s="14">
        <v>9.18010212863618</v>
      </c>
      <c r="CX15" s="12" t="s">
        <v>164</v>
      </c>
      <c r="CY15" s="6">
        <v>58784</v>
      </c>
      <c r="CZ15" s="6">
        <v>3564</v>
      </c>
      <c r="DA15" s="8"/>
      <c r="DB15" s="14">
        <v>6.062874251497006</v>
      </c>
      <c r="DD15" s="12" t="s">
        <v>164</v>
      </c>
      <c r="DE15" s="6">
        <v>49096</v>
      </c>
      <c r="DF15" s="6">
        <v>194</v>
      </c>
      <c r="DG15" s="6">
        <v>1001</v>
      </c>
      <c r="DH15" s="6"/>
      <c r="DI15" s="6">
        <v>6043</v>
      </c>
      <c r="DJ15" s="6">
        <v>28</v>
      </c>
      <c r="DK15" s="6">
        <v>59</v>
      </c>
      <c r="DL15" s="8"/>
      <c r="DM15" s="14">
        <f>((DJ15+DF15)/($DI15+$DE15))*100</f>
        <v>0.40261883603257226</v>
      </c>
      <c r="DN15" s="14">
        <f>((DK15+DG15)/($DI15+$DE15))*100</f>
        <v>1.9224142621375069</v>
      </c>
      <c r="DO15" s="14"/>
      <c r="DS15" s="12" t="s">
        <v>164</v>
      </c>
      <c r="DT15" s="6">
        <v>96112</v>
      </c>
      <c r="DU15" s="6">
        <v>19916</v>
      </c>
      <c r="DV15" s="8"/>
      <c r="DW15" s="14">
        <v>20.721658065590145</v>
      </c>
    </row>
    <row r="16" spans="1:127" ht="12.75">
      <c r="A16" s="11"/>
      <c r="T16" s="11"/>
      <c r="U16" s="5"/>
      <c r="V16" s="5"/>
      <c r="W16" s="5"/>
      <c r="X16" s="14"/>
      <c r="Z16" s="11"/>
      <c r="AA16" s="5"/>
      <c r="AB16" s="5"/>
      <c r="AC16" s="5"/>
      <c r="AD16" s="5"/>
      <c r="AE16" s="14"/>
      <c r="AF16" s="14"/>
      <c r="AG16" s="23"/>
      <c r="AH16" s="11"/>
      <c r="AI16" s="43"/>
      <c r="AJ16" s="43"/>
      <c r="AK16" s="43"/>
      <c r="AL16" s="43"/>
      <c r="AM16" s="5"/>
      <c r="AN16" s="14"/>
      <c r="AO16" s="14"/>
      <c r="AP16" s="14"/>
      <c r="AR16" s="11"/>
      <c r="AS16" s="5"/>
      <c r="AT16" s="5"/>
      <c r="AU16" s="5"/>
      <c r="AV16" s="5"/>
      <c r="AW16" s="5"/>
      <c r="AX16" s="5"/>
      <c r="AY16" s="5"/>
      <c r="AZ16" s="5"/>
      <c r="BA16" s="5"/>
      <c r="BB16" s="5"/>
      <c r="BC16" s="5"/>
      <c r="BD16" s="5"/>
      <c r="BE16" s="5"/>
      <c r="BF16" s="5"/>
      <c r="BG16" s="14"/>
      <c r="BH16" s="14"/>
      <c r="BI16" s="14"/>
      <c r="BJ16" s="14"/>
      <c r="BK16" s="14"/>
      <c r="BL16" s="14"/>
      <c r="BM16" s="11"/>
      <c r="BN16" s="5"/>
      <c r="BO16" s="5"/>
      <c r="BP16" s="5"/>
      <c r="BQ16" s="14"/>
      <c r="BR16" s="14"/>
      <c r="BS16" s="11"/>
      <c r="BT16" s="5"/>
      <c r="BU16" s="5"/>
      <c r="BV16" s="5"/>
      <c r="BW16" s="14"/>
      <c r="BY16" s="11"/>
      <c r="BZ16" s="43"/>
      <c r="CA16" s="43"/>
      <c r="CB16" s="43"/>
      <c r="CC16" s="43"/>
      <c r="CD16" s="5"/>
      <c r="CE16" s="14"/>
      <c r="CF16" s="14"/>
      <c r="CH16" s="11"/>
      <c r="CI16" s="5"/>
      <c r="CJ16" s="5"/>
      <c r="CK16" s="5"/>
      <c r="CL16" s="5"/>
      <c r="CM16" s="14"/>
      <c r="CN16" s="14"/>
      <c r="CP16" s="11"/>
      <c r="CQ16" s="5"/>
      <c r="CR16" s="5"/>
      <c r="CS16" s="5"/>
      <c r="CT16" s="5"/>
      <c r="CU16" s="14"/>
      <c r="CV16" s="14"/>
      <c r="CX16" s="11"/>
      <c r="CY16" s="5"/>
      <c r="CZ16" s="5"/>
      <c r="DA16" s="5"/>
      <c r="DB16" s="14"/>
      <c r="DD16" s="11"/>
      <c r="DE16" s="5"/>
      <c r="DF16" s="5"/>
      <c r="DG16" s="5"/>
      <c r="DH16" s="5"/>
      <c r="DI16" s="5"/>
      <c r="DJ16" s="5"/>
      <c r="DK16" s="5"/>
      <c r="DL16" s="5"/>
      <c r="DM16" s="14"/>
      <c r="DN16" s="14"/>
      <c r="DO16" s="14"/>
      <c r="DS16" s="11"/>
      <c r="DT16" s="5"/>
      <c r="DU16" s="5"/>
      <c r="DV16" s="5"/>
      <c r="DW16" s="14"/>
    </row>
    <row r="17" spans="1:127" ht="12.75">
      <c r="A17" s="11" t="s">
        <v>124</v>
      </c>
      <c r="B17" s="6">
        <v>181863.02</v>
      </c>
      <c r="C17" s="6">
        <v>46241.74</v>
      </c>
      <c r="D17" s="6">
        <v>11271.01</v>
      </c>
      <c r="E17" s="6">
        <v>15688.49</v>
      </c>
      <c r="F17" s="6">
        <v>14428.33</v>
      </c>
      <c r="G17" s="6">
        <v>15009.65</v>
      </c>
      <c r="H17" s="6">
        <v>13955.24</v>
      </c>
      <c r="I17" s="6">
        <v>11934.28</v>
      </c>
      <c r="J17" s="6">
        <v>9678.89</v>
      </c>
      <c r="K17" s="6">
        <v>9334.18</v>
      </c>
      <c r="L17" s="6">
        <v>7448.35</v>
      </c>
      <c r="M17" s="6">
        <v>7434.37</v>
      </c>
      <c r="N17" s="6">
        <v>12063.28</v>
      </c>
      <c r="O17" s="6">
        <v>3944.49</v>
      </c>
      <c r="P17" s="6">
        <v>2121.48</v>
      </c>
      <c r="Q17" s="6">
        <v>978.99</v>
      </c>
      <c r="R17" s="6">
        <v>330.25</v>
      </c>
      <c r="T17" s="11" t="s">
        <v>124</v>
      </c>
      <c r="U17" s="8">
        <v>86498.67</v>
      </c>
      <c r="V17" s="8">
        <v>7125.53</v>
      </c>
      <c r="W17" s="8"/>
      <c r="X17" s="14">
        <v>8.237733597522366</v>
      </c>
      <c r="Z17" s="11" t="s">
        <v>124</v>
      </c>
      <c r="AA17" s="8">
        <v>308921.14</v>
      </c>
      <c r="AB17" s="8">
        <v>45708.98</v>
      </c>
      <c r="AC17" s="8">
        <v>22114.84</v>
      </c>
      <c r="AD17" s="8"/>
      <c r="AE17" s="14">
        <v>14.7963263375242</v>
      </c>
      <c r="AF17" s="14">
        <v>7.15873313169827</v>
      </c>
      <c r="AG17" s="23"/>
      <c r="AH17" s="11" t="s">
        <v>124</v>
      </c>
      <c r="AI17" s="28">
        <v>367786.2</v>
      </c>
      <c r="AJ17" s="28">
        <v>48391.35</v>
      </c>
      <c r="AK17" s="28">
        <v>78742.11</v>
      </c>
      <c r="AL17" s="28">
        <v>103.96</v>
      </c>
      <c r="AM17" s="8"/>
      <c r="AN17" s="14">
        <v>13.157467572192758</v>
      </c>
      <c r="AO17" s="14">
        <v>21.4097510999597</v>
      </c>
      <c r="AP17" s="14">
        <v>0.028266422176797278</v>
      </c>
      <c r="AQ17" s="14"/>
      <c r="AR17" s="11" t="s">
        <v>124</v>
      </c>
      <c r="AS17" s="8">
        <v>90919.19</v>
      </c>
      <c r="AT17" s="8">
        <v>113104.6</v>
      </c>
      <c r="AU17" s="8">
        <v>104887.41</v>
      </c>
      <c r="AV17" s="8">
        <v>14788.76</v>
      </c>
      <c r="AW17" s="8">
        <v>39534.28</v>
      </c>
      <c r="AX17" s="8">
        <v>4155.04</v>
      </c>
      <c r="AY17" s="8"/>
      <c r="AZ17" s="8">
        <v>314.38</v>
      </c>
      <c r="BA17" s="8">
        <v>1014.69</v>
      </c>
      <c r="BB17" s="8">
        <v>2613.96</v>
      </c>
      <c r="BC17" s="8">
        <v>489.43</v>
      </c>
      <c r="BD17" s="8">
        <v>1152.33</v>
      </c>
      <c r="BE17" s="8">
        <v>172.24</v>
      </c>
      <c r="BF17" s="8"/>
      <c r="BG17" s="14">
        <v>0.3457795873456416</v>
      </c>
      <c r="BH17" s="14">
        <v>1.7690808394525026</v>
      </c>
      <c r="BI17" s="14">
        <v>2.9147615689472515</v>
      </c>
      <c r="BJ17" s="14">
        <v>4.145327120797875</v>
      </c>
      <c r="BK17" s="14"/>
      <c r="BL17" s="14"/>
      <c r="BM17" s="11" t="s">
        <v>124</v>
      </c>
      <c r="BN17" s="8">
        <v>263734.95</v>
      </c>
      <c r="BO17" s="8">
        <v>51946.96</v>
      </c>
      <c r="BP17" s="8"/>
      <c r="BQ17" s="14">
        <v>19.69665378062331</v>
      </c>
      <c r="BR17" s="14"/>
      <c r="BS17" s="11" t="s">
        <v>124</v>
      </c>
      <c r="BT17" s="8">
        <v>113668.23</v>
      </c>
      <c r="BU17" s="8">
        <v>15201.24</v>
      </c>
      <c r="BV17" s="8"/>
      <c r="BW17" s="14">
        <v>13.373340994225034</v>
      </c>
      <c r="BY17" s="11" t="s">
        <v>124</v>
      </c>
      <c r="BZ17" s="28">
        <v>52387.58</v>
      </c>
      <c r="CA17" s="28">
        <v>628.78</v>
      </c>
      <c r="CB17" s="28">
        <v>53214.88</v>
      </c>
      <c r="CC17" s="28">
        <v>646.53</v>
      </c>
      <c r="CD17" s="8"/>
      <c r="CE17" s="14">
        <v>1.200246317924974</v>
      </c>
      <c r="CF17" s="14">
        <v>1.2149421364851334</v>
      </c>
      <c r="CH17" s="11" t="s">
        <v>124</v>
      </c>
      <c r="CI17" s="8">
        <v>121412.82</v>
      </c>
      <c r="CJ17" s="8">
        <v>4495.62</v>
      </c>
      <c r="CK17" s="8">
        <v>17584.92</v>
      </c>
      <c r="CL17" s="8"/>
      <c r="CM17" s="14">
        <v>3.702755606862603</v>
      </c>
      <c r="CN17" s="14">
        <v>14.483577599136568</v>
      </c>
      <c r="CP17" s="11" t="s">
        <v>124</v>
      </c>
      <c r="CQ17" s="8">
        <v>56183.93</v>
      </c>
      <c r="CR17" s="8">
        <v>17434.28</v>
      </c>
      <c r="CS17" s="8">
        <v>4998.24</v>
      </c>
      <c r="CT17" s="8"/>
      <c r="CU17" s="14">
        <v>31.03072355387028</v>
      </c>
      <c r="CV17" s="14">
        <v>8.896209289738186</v>
      </c>
      <c r="CX17" s="11" t="s">
        <v>124</v>
      </c>
      <c r="CY17" s="8">
        <v>167338.03</v>
      </c>
      <c r="CZ17" s="8">
        <v>10352.37</v>
      </c>
      <c r="DA17" s="8"/>
      <c r="DB17" s="14">
        <v>6.186501657752275</v>
      </c>
      <c r="DD17" s="11" t="s">
        <v>124</v>
      </c>
      <c r="DE17" s="8">
        <v>97398.82</v>
      </c>
      <c r="DF17" s="8">
        <v>928.87</v>
      </c>
      <c r="DG17" s="8">
        <v>4115.86</v>
      </c>
      <c r="DH17" s="8"/>
      <c r="DI17" s="8">
        <v>64286.17</v>
      </c>
      <c r="DJ17" s="8">
        <v>1933.31</v>
      </c>
      <c r="DK17" s="8">
        <v>4174.17</v>
      </c>
      <c r="DL17" s="8"/>
      <c r="DM17" s="14">
        <f>((DJ17+DF17)/($DI17+$DE17))*100</f>
        <v>1.7702199814590087</v>
      </c>
      <c r="DN17" s="14">
        <f>((DK17+DG17)/($DI17+$DE17))*100</f>
        <v>5.127272482127129</v>
      </c>
      <c r="DO17" s="14"/>
      <c r="DS17" s="11" t="s">
        <v>124</v>
      </c>
      <c r="DT17" s="8">
        <v>263734.95</v>
      </c>
      <c r="DU17" s="8">
        <v>73667.5</v>
      </c>
      <c r="DV17" s="8"/>
      <c r="DW17" s="14">
        <v>27.93239955493195</v>
      </c>
    </row>
    <row r="18" spans="1:127" ht="12.75">
      <c r="A18" s="25" t="s">
        <v>143</v>
      </c>
      <c r="B18" s="6">
        <v>5024770</v>
      </c>
      <c r="C18" s="6">
        <v>1108500</v>
      </c>
      <c r="D18" s="6">
        <v>281933</v>
      </c>
      <c r="E18" s="6">
        <v>402788</v>
      </c>
      <c r="F18" s="6">
        <v>399730</v>
      </c>
      <c r="G18" s="6">
        <v>423001</v>
      </c>
      <c r="H18" s="6">
        <v>403539</v>
      </c>
      <c r="I18" s="6">
        <v>346265</v>
      </c>
      <c r="J18" s="6">
        <v>297546</v>
      </c>
      <c r="K18" s="6">
        <v>297209</v>
      </c>
      <c r="L18" s="6">
        <v>237645</v>
      </c>
      <c r="M18" s="6">
        <v>219740</v>
      </c>
      <c r="N18" s="6">
        <v>360699</v>
      </c>
      <c r="O18" s="6">
        <v>126937</v>
      </c>
      <c r="P18" s="6">
        <v>74163</v>
      </c>
      <c r="Q18" s="6">
        <v>33288</v>
      </c>
      <c r="R18" s="6">
        <v>11787</v>
      </c>
      <c r="T18" s="25" t="s">
        <v>143</v>
      </c>
      <c r="U18" s="8">
        <v>2600829</v>
      </c>
      <c r="V18" s="8">
        <v>100825</v>
      </c>
      <c r="W18" s="9"/>
      <c r="X18" s="14">
        <v>3.8766485609011587</v>
      </c>
      <c r="Z18" s="25" t="s">
        <v>143</v>
      </c>
      <c r="AA18" s="8">
        <v>8302382</v>
      </c>
      <c r="AB18" s="8">
        <v>991410</v>
      </c>
      <c r="AC18" s="8">
        <v>452683</v>
      </c>
      <c r="AE18" s="3">
        <v>11.941271794046576</v>
      </c>
      <c r="AF18" s="3">
        <v>5.45244726152085</v>
      </c>
      <c r="AG18" s="9"/>
      <c r="AH18" s="25" t="s">
        <v>143</v>
      </c>
      <c r="AI18" s="28">
        <v>10139624</v>
      </c>
      <c r="AJ18" s="28">
        <v>1078899</v>
      </c>
      <c r="AK18" s="28">
        <v>1938256</v>
      </c>
      <c r="AL18" s="28">
        <v>3182</v>
      </c>
      <c r="AN18" s="3">
        <v>10.640424141960294</v>
      </c>
      <c r="AO18" s="14">
        <v>19.11565951557967</v>
      </c>
      <c r="AP18" s="3">
        <v>0.031381834277089564</v>
      </c>
      <c r="AR18" s="38" t="s">
        <v>143</v>
      </c>
      <c r="AS18" s="5">
        <v>2169484</v>
      </c>
      <c r="AT18" s="5">
        <v>2960866</v>
      </c>
      <c r="AU18" s="5">
        <v>3172032</v>
      </c>
      <c r="AV18" s="5">
        <v>445471</v>
      </c>
      <c r="AW18" s="5">
        <v>1253622</v>
      </c>
      <c r="AX18" s="5">
        <v>138150</v>
      </c>
      <c r="AY18" s="5"/>
      <c r="AZ18" s="5">
        <v>4657</v>
      </c>
      <c r="BA18" s="5">
        <v>17147</v>
      </c>
      <c r="BB18" s="5">
        <v>46470</v>
      </c>
      <c r="BC18" s="5">
        <v>8666</v>
      </c>
      <c r="BD18" s="5">
        <v>22308</v>
      </c>
      <c r="BE18" s="5">
        <v>3658</v>
      </c>
      <c r="BF18" s="1"/>
      <c r="BG18" s="37">
        <v>0.2146593383495799</v>
      </c>
      <c r="BH18" s="14">
        <v>1.0987981975471428</v>
      </c>
      <c r="BI18" s="37">
        <v>1.7794837678343234</v>
      </c>
      <c r="BJ18" s="37">
        <v>2.647846543612016</v>
      </c>
      <c r="BK18" s="37"/>
      <c r="BM18" s="25" t="s">
        <v>143</v>
      </c>
      <c r="BN18" s="8">
        <v>7481441</v>
      </c>
      <c r="BO18" s="8">
        <v>1167892</v>
      </c>
      <c r="BP18" s="9"/>
      <c r="BQ18" s="14">
        <v>15.610522090597254</v>
      </c>
      <c r="BS18" s="25" t="s">
        <v>143</v>
      </c>
      <c r="BT18" s="8">
        <v>2699525</v>
      </c>
      <c r="BU18" s="8">
        <v>390742</v>
      </c>
      <c r="BW18" s="14">
        <v>14.474472360878302</v>
      </c>
      <c r="BY18" s="25" t="s">
        <v>143</v>
      </c>
      <c r="BZ18" s="28">
        <v>1582201</v>
      </c>
      <c r="CA18" s="28">
        <v>24953</v>
      </c>
      <c r="CB18" s="28">
        <v>1608998</v>
      </c>
      <c r="CC18" s="28">
        <v>28175</v>
      </c>
      <c r="CE18" s="14">
        <v>1.577106827767142</v>
      </c>
      <c r="CF18" s="14">
        <v>1.7510898086883886</v>
      </c>
      <c r="CH18" s="25" t="s">
        <v>143</v>
      </c>
      <c r="CI18" s="8">
        <v>3066636</v>
      </c>
      <c r="CJ18" s="8">
        <v>70174</v>
      </c>
      <c r="CK18" s="8">
        <v>297007</v>
      </c>
      <c r="CM18" s="14">
        <v>2.2883054917505694</v>
      </c>
      <c r="CN18" s="14">
        <v>9.685107720642423</v>
      </c>
      <c r="CP18" s="25" t="s">
        <v>143</v>
      </c>
      <c r="CQ18" s="8">
        <v>1387407</v>
      </c>
      <c r="CR18" s="8">
        <v>504347</v>
      </c>
      <c r="CS18" s="8">
        <v>95529</v>
      </c>
      <c r="CT18" s="9"/>
      <c r="CU18" s="14">
        <v>36.35176988439586</v>
      </c>
      <c r="CV18" s="14">
        <v>6.88543448317617</v>
      </c>
      <c r="CX18" s="25" t="s">
        <v>143</v>
      </c>
      <c r="CY18" s="8">
        <v>4463250</v>
      </c>
      <c r="CZ18" s="8">
        <v>165402</v>
      </c>
      <c r="DA18" s="9"/>
      <c r="DB18" s="14">
        <v>3.705864560578054</v>
      </c>
      <c r="DD18" s="25" t="s">
        <v>143</v>
      </c>
      <c r="DE18" s="8">
        <v>3037990</v>
      </c>
      <c r="DF18" s="8">
        <v>20919</v>
      </c>
      <c r="DG18" s="8">
        <v>85254</v>
      </c>
      <c r="DH18" s="8"/>
      <c r="DI18" s="8">
        <v>1410380</v>
      </c>
      <c r="DJ18" s="8">
        <v>29438</v>
      </c>
      <c r="DK18" s="8">
        <v>61402</v>
      </c>
      <c r="DL18" s="9"/>
      <c r="DM18" s="14">
        <f>((DJ18+DF18)/($DI18+$DE18))*100</f>
        <v>1.132032632177629</v>
      </c>
      <c r="DN18" s="14">
        <f>((DK18+DG18)/($DI18+$DE18))*100</f>
        <v>3.296848058951931</v>
      </c>
      <c r="DO18" s="14"/>
      <c r="DS18" s="25" t="s">
        <v>143</v>
      </c>
      <c r="DT18" s="8">
        <v>7481441</v>
      </c>
      <c r="DU18" s="8">
        <v>1295510</v>
      </c>
      <c r="DV18" s="9"/>
      <c r="DW18" s="14">
        <v>17.316316468979707</v>
      </c>
    </row>
    <row r="19" spans="1:127" ht="12.75">
      <c r="A19" s="24"/>
      <c r="T19" s="24"/>
      <c r="U19" s="9"/>
      <c r="V19" s="9"/>
      <c r="W19" s="9"/>
      <c r="X19" s="14"/>
      <c r="Z19" s="24"/>
      <c r="AE19" s="14"/>
      <c r="AF19" s="14"/>
      <c r="AG19" s="23"/>
      <c r="AH19" s="24"/>
      <c r="AI19" s="29"/>
      <c r="AJ19" s="29"/>
      <c r="AK19" s="29"/>
      <c r="AL19" s="29"/>
      <c r="AN19" s="14"/>
      <c r="AO19" s="14"/>
      <c r="AP19" s="14"/>
      <c r="AR19" s="24"/>
      <c r="AS19" s="9"/>
      <c r="AT19" s="9"/>
      <c r="AU19" s="9"/>
      <c r="AV19" s="9"/>
      <c r="AW19" s="9"/>
      <c r="AX19" s="9"/>
      <c r="AY19" s="9"/>
      <c r="AZ19" s="9"/>
      <c r="BA19" s="9"/>
      <c r="BB19" s="9"/>
      <c r="BC19" s="9"/>
      <c r="BD19" s="9"/>
      <c r="BE19" s="9"/>
      <c r="BF19" s="9"/>
      <c r="BG19" s="14"/>
      <c r="BH19" s="14"/>
      <c r="BI19" s="14"/>
      <c r="BJ19" s="14"/>
      <c r="BK19" s="14"/>
      <c r="BL19" s="14"/>
      <c r="BM19" s="24"/>
      <c r="BN19" s="9"/>
      <c r="BO19" s="9"/>
      <c r="BP19" s="9"/>
      <c r="BQ19" s="14"/>
      <c r="BR19" s="14"/>
      <c r="BS19" s="24"/>
      <c r="BW19" s="14"/>
      <c r="BY19" s="24"/>
      <c r="BZ19" s="29"/>
      <c r="CA19" s="29"/>
      <c r="CB19" s="29"/>
      <c r="CC19" s="29"/>
      <c r="CE19" s="14"/>
      <c r="CF19" s="14"/>
      <c r="CH19" s="24"/>
      <c r="CM19" s="14"/>
      <c r="CN19" s="14"/>
      <c r="CP19" s="24"/>
      <c r="CQ19" s="9"/>
      <c r="CR19" s="9"/>
      <c r="CS19" s="9"/>
      <c r="CT19" s="9"/>
      <c r="CU19" s="14"/>
      <c r="CV19" s="14"/>
      <c r="CX19" s="24"/>
      <c r="CY19" s="9"/>
      <c r="CZ19" s="9"/>
      <c r="DA19" s="9"/>
      <c r="DB19" s="14"/>
      <c r="DD19" s="24"/>
      <c r="DE19" s="9"/>
      <c r="DF19" s="9"/>
      <c r="DG19" s="9"/>
      <c r="DH19" s="9"/>
      <c r="DI19" s="9"/>
      <c r="DJ19" s="9"/>
      <c r="DK19" s="9"/>
      <c r="DL19" s="9"/>
      <c r="DM19" s="14"/>
      <c r="DN19" s="14"/>
      <c r="DO19" s="14"/>
      <c r="DS19" s="24"/>
      <c r="DT19" s="9"/>
      <c r="DU19" s="9"/>
      <c r="DV19" s="9"/>
      <c r="DW19" s="14"/>
    </row>
    <row r="20" spans="1:127" ht="12.75">
      <c r="A20" s="12" t="s">
        <v>244</v>
      </c>
      <c r="B20" s="6">
        <v>1218578</v>
      </c>
      <c r="C20" s="6">
        <v>254808</v>
      </c>
      <c r="D20" s="6">
        <v>65153</v>
      </c>
      <c r="E20" s="6">
        <v>74816</v>
      </c>
      <c r="F20" s="6">
        <v>72132</v>
      </c>
      <c r="G20" s="6">
        <v>86282</v>
      </c>
      <c r="H20" s="6">
        <v>95571</v>
      </c>
      <c r="I20" s="6">
        <v>89869</v>
      </c>
      <c r="J20" s="6">
        <v>83471</v>
      </c>
      <c r="K20" s="6">
        <v>88722</v>
      </c>
      <c r="L20" s="6">
        <v>70047</v>
      </c>
      <c r="M20" s="6">
        <v>63762</v>
      </c>
      <c r="N20" s="6">
        <v>106256</v>
      </c>
      <c r="O20" s="6">
        <v>36532</v>
      </c>
      <c r="P20" s="6">
        <v>19853</v>
      </c>
      <c r="Q20" s="6">
        <v>8384</v>
      </c>
      <c r="R20" s="6">
        <v>2920</v>
      </c>
      <c r="T20" s="12" t="s">
        <v>244</v>
      </c>
      <c r="U20" s="6">
        <v>616250</v>
      </c>
      <c r="V20" s="6">
        <v>21201</v>
      </c>
      <c r="W20" s="8"/>
      <c r="X20" s="14">
        <v>3.4403245436105476</v>
      </c>
      <c r="Z20" s="12" t="s">
        <v>244</v>
      </c>
      <c r="AA20" s="8">
        <v>1946195</v>
      </c>
      <c r="AB20" s="6">
        <v>263159</v>
      </c>
      <c r="AC20" s="6">
        <v>122393</v>
      </c>
      <c r="AD20" s="8"/>
      <c r="AE20" s="14">
        <v>13.521718019006318</v>
      </c>
      <c r="AF20" s="14">
        <v>6.288835394192257</v>
      </c>
      <c r="AG20" s="23"/>
      <c r="AH20" s="12" t="s">
        <v>244</v>
      </c>
      <c r="AI20" s="6">
        <v>2472884</v>
      </c>
      <c r="AJ20" s="6">
        <v>76373</v>
      </c>
      <c r="AK20" s="6">
        <v>546726</v>
      </c>
      <c r="AL20" s="6">
        <v>173</v>
      </c>
      <c r="AM20" s="8"/>
      <c r="AN20" s="14">
        <v>3.0884182193746246</v>
      </c>
      <c r="AO20" s="14">
        <v>22.1088413366741</v>
      </c>
      <c r="AP20" s="14">
        <v>0.006995880114069241</v>
      </c>
      <c r="AR20" s="12" t="s">
        <v>244</v>
      </c>
      <c r="AS20" s="6">
        <v>496616</v>
      </c>
      <c r="AT20" s="6">
        <v>589941</v>
      </c>
      <c r="AU20" s="6">
        <v>859638</v>
      </c>
      <c r="AV20" s="6">
        <v>130575</v>
      </c>
      <c r="AW20" s="6">
        <v>363023</v>
      </c>
      <c r="AX20" s="6">
        <v>33091</v>
      </c>
      <c r="AY20" s="6"/>
      <c r="AZ20" s="6">
        <v>575</v>
      </c>
      <c r="BA20" s="6">
        <v>2083</v>
      </c>
      <c r="BB20" s="6">
        <v>6452</v>
      </c>
      <c r="BC20" s="6">
        <v>1134</v>
      </c>
      <c r="BD20" s="6">
        <v>4553</v>
      </c>
      <c r="BE20" s="6">
        <v>927</v>
      </c>
      <c r="BF20" s="8"/>
      <c r="BG20" s="14">
        <v>0.11578362356428308</v>
      </c>
      <c r="BH20" s="14">
        <v>0.6119023841979959</v>
      </c>
      <c r="BI20" s="14">
        <v>1.2541905058357183</v>
      </c>
      <c r="BJ20" s="14">
        <v>2.801365930313378</v>
      </c>
      <c r="BK20" s="14"/>
      <c r="BL20" s="14"/>
      <c r="BM20" s="12" t="s">
        <v>244</v>
      </c>
      <c r="BN20" s="7">
        <v>1831354</v>
      </c>
      <c r="BO20" s="6">
        <v>343990</v>
      </c>
      <c r="BP20" s="8"/>
      <c r="BQ20" s="14">
        <v>18.783370118502486</v>
      </c>
      <c r="BR20" s="14"/>
      <c r="BS20" s="12" t="s">
        <v>244</v>
      </c>
      <c r="BT20" s="6">
        <v>688804</v>
      </c>
      <c r="BU20" s="6">
        <v>112966</v>
      </c>
      <c r="BV20" s="8"/>
      <c r="BW20" s="14">
        <v>16.40031126416223</v>
      </c>
      <c r="BY20" s="12" t="s">
        <v>244</v>
      </c>
      <c r="BZ20" s="6">
        <v>427680</v>
      </c>
      <c r="CA20" s="6">
        <v>8754</v>
      </c>
      <c r="CB20" s="6">
        <v>436507</v>
      </c>
      <c r="CC20" s="6">
        <v>10049</v>
      </c>
      <c r="CD20" s="8"/>
      <c r="CE20" s="14">
        <v>2.04685746352413</v>
      </c>
      <c r="CF20" s="14">
        <v>2.302139484590167</v>
      </c>
      <c r="CH20" s="12" t="s">
        <v>244</v>
      </c>
      <c r="CI20" s="6">
        <v>606290</v>
      </c>
      <c r="CJ20" s="6">
        <v>14465</v>
      </c>
      <c r="CK20" s="6">
        <v>59806</v>
      </c>
      <c r="CL20" s="8"/>
      <c r="CM20" s="14">
        <v>2.385821966385723</v>
      </c>
      <c r="CN20" s="14">
        <v>9.864256378960564</v>
      </c>
      <c r="CP20" s="12" t="s">
        <v>244</v>
      </c>
      <c r="CQ20" s="6">
        <v>279869</v>
      </c>
      <c r="CR20" s="6">
        <v>116418</v>
      </c>
      <c r="CS20" s="6">
        <v>23258</v>
      </c>
      <c r="CT20" s="8"/>
      <c r="CU20" s="14">
        <v>41.59731874555595</v>
      </c>
      <c r="CV20" s="14">
        <v>8.310316612415095</v>
      </c>
      <c r="CX20" s="12" t="s">
        <v>244</v>
      </c>
      <c r="CY20" s="6">
        <v>1114911</v>
      </c>
      <c r="CZ20" s="6">
        <v>44770</v>
      </c>
      <c r="DA20" s="8"/>
      <c r="DB20" s="14">
        <v>4.015567161863144</v>
      </c>
      <c r="DD20" s="12" t="s">
        <v>244</v>
      </c>
      <c r="DE20" s="6">
        <v>924344</v>
      </c>
      <c r="DF20" s="6">
        <v>1929</v>
      </c>
      <c r="DG20" s="6">
        <v>11340</v>
      </c>
      <c r="DH20" s="6"/>
      <c r="DI20" s="6">
        <v>140935</v>
      </c>
      <c r="DJ20" s="6">
        <v>560</v>
      </c>
      <c r="DK20" s="6">
        <v>1367</v>
      </c>
      <c r="DL20" s="8"/>
      <c r="DM20" s="14">
        <f>((DJ20+DF20)/($DI20+$DE20))*100</f>
        <v>0.23364771106911897</v>
      </c>
      <c r="DN20" s="14">
        <f>((DK20+DG20)/($DI20+$DE20))*100</f>
        <v>1.1928330512476075</v>
      </c>
      <c r="DO20" s="14"/>
      <c r="DS20" s="12" t="s">
        <v>244</v>
      </c>
      <c r="DT20" s="7">
        <v>1831354</v>
      </c>
      <c r="DU20" s="6">
        <v>299654</v>
      </c>
      <c r="DV20" s="8"/>
      <c r="DW20" s="14">
        <v>16.362429109828028</v>
      </c>
    </row>
    <row r="21" spans="1:127" ht="12.75">
      <c r="A21" s="10"/>
      <c r="T21" s="10"/>
      <c r="U21" s="9"/>
      <c r="V21" s="9"/>
      <c r="W21" s="9"/>
      <c r="X21" s="14"/>
      <c r="Z21" s="10"/>
      <c r="AE21" s="14"/>
      <c r="AF21" s="14"/>
      <c r="AG21" s="23"/>
      <c r="AH21" s="10"/>
      <c r="AI21" s="29"/>
      <c r="AJ21" s="29"/>
      <c r="AK21" s="29"/>
      <c r="AL21" s="29"/>
      <c r="AN21" s="14"/>
      <c r="AO21" s="14"/>
      <c r="AP21" s="14"/>
      <c r="AR21" s="10"/>
      <c r="AS21" s="9"/>
      <c r="AT21" s="9"/>
      <c r="AU21" s="9"/>
      <c r="AV21" s="9"/>
      <c r="AW21" s="9"/>
      <c r="AX21" s="9"/>
      <c r="AY21" s="9"/>
      <c r="AZ21" s="9"/>
      <c r="BA21" s="9"/>
      <c r="BB21" s="9"/>
      <c r="BC21" s="9"/>
      <c r="BD21" s="9"/>
      <c r="BE21" s="9"/>
      <c r="BF21" s="9"/>
      <c r="BG21" s="14"/>
      <c r="BH21" s="14"/>
      <c r="BI21" s="14"/>
      <c r="BJ21" s="14"/>
      <c r="BK21" s="14"/>
      <c r="BL21" s="14"/>
      <c r="BM21" s="10"/>
      <c r="BN21" s="9"/>
      <c r="BO21" s="9"/>
      <c r="BP21" s="9"/>
      <c r="BQ21" s="14"/>
      <c r="BR21" s="14"/>
      <c r="BS21" s="10"/>
      <c r="BW21" s="14"/>
      <c r="BY21" s="10"/>
      <c r="BZ21" s="29"/>
      <c r="CA21" s="29"/>
      <c r="CB21" s="29"/>
      <c r="CC21" s="29"/>
      <c r="CE21" s="14"/>
      <c r="CF21" s="14"/>
      <c r="CH21" s="10"/>
      <c r="CM21" s="14"/>
      <c r="CN21" s="14"/>
      <c r="CP21" s="10"/>
      <c r="CQ21" s="9"/>
      <c r="CR21" s="9"/>
      <c r="CS21" s="9"/>
      <c r="CT21" s="9"/>
      <c r="CU21" s="14"/>
      <c r="CV21" s="14"/>
      <c r="CX21" s="10"/>
      <c r="CY21" s="9"/>
      <c r="CZ21" s="9"/>
      <c r="DA21" s="9"/>
      <c r="DB21" s="14"/>
      <c r="DD21" s="10"/>
      <c r="DE21" s="9"/>
      <c r="DF21" s="9"/>
      <c r="DG21" s="9"/>
      <c r="DH21" s="9"/>
      <c r="DI21" s="9"/>
      <c r="DJ21" s="9"/>
      <c r="DK21" s="9"/>
      <c r="DL21" s="9"/>
      <c r="DM21" s="14"/>
      <c r="DN21" s="14"/>
      <c r="DO21" s="14"/>
      <c r="DS21" s="10"/>
      <c r="DT21" s="9"/>
      <c r="DU21" s="9"/>
      <c r="DV21" s="9"/>
      <c r="DW21" s="14"/>
    </row>
    <row r="22" spans="1:127" ht="13.5" thickBot="1">
      <c r="A22" s="56" t="s">
        <v>38</v>
      </c>
      <c r="B22" s="8">
        <v>25325926</v>
      </c>
      <c r="C22" s="8">
        <v>5372141</v>
      </c>
      <c r="D22" s="8">
        <v>1304508</v>
      </c>
      <c r="E22" s="8">
        <v>1553228</v>
      </c>
      <c r="F22" s="8">
        <v>1684729</v>
      </c>
      <c r="G22" s="8">
        <v>1952606</v>
      </c>
      <c r="H22" s="8">
        <v>2019630</v>
      </c>
      <c r="I22" s="8">
        <v>1814937</v>
      </c>
      <c r="J22" s="8">
        <v>1632780</v>
      </c>
      <c r="K22" s="8">
        <v>1780556</v>
      </c>
      <c r="L22" s="8">
        <v>1466976</v>
      </c>
      <c r="M22" s="8">
        <v>1249632</v>
      </c>
      <c r="N22" s="8">
        <v>2045001</v>
      </c>
      <c r="O22" s="8">
        <v>733119</v>
      </c>
      <c r="P22" s="8">
        <v>435262</v>
      </c>
      <c r="Q22" s="8">
        <v>205152</v>
      </c>
      <c r="R22" s="8">
        <v>75669</v>
      </c>
      <c r="T22" s="18" t="s">
        <v>38</v>
      </c>
      <c r="U22" s="32">
        <v>13752445</v>
      </c>
      <c r="V22" s="19">
        <v>254333</v>
      </c>
      <c r="W22" s="19"/>
      <c r="X22" s="20">
        <v>1.8493656946092132</v>
      </c>
      <c r="Z22" s="18" t="s">
        <v>38</v>
      </c>
      <c r="AA22" s="19">
        <v>40638474</v>
      </c>
      <c r="AB22" s="19">
        <v>4210997</v>
      </c>
      <c r="AC22" s="19">
        <v>1798557</v>
      </c>
      <c r="AD22" s="19"/>
      <c r="AE22" s="20">
        <v>10.362094305017457</v>
      </c>
      <c r="AF22" s="20">
        <v>4.42574935269469</v>
      </c>
      <c r="AG22" s="23"/>
      <c r="AH22" s="18" t="s">
        <v>38</v>
      </c>
      <c r="AI22" s="32">
        <v>51107639</v>
      </c>
      <c r="AJ22" s="32">
        <v>3698964</v>
      </c>
      <c r="AK22" s="32">
        <v>9019242</v>
      </c>
      <c r="AL22" s="32">
        <v>12316</v>
      </c>
      <c r="AM22" s="19"/>
      <c r="AN22" s="20">
        <v>7.237595146979888</v>
      </c>
      <c r="AO22" s="20">
        <v>17.647541887035715</v>
      </c>
      <c r="AP22" s="20">
        <v>0.024098158789921796</v>
      </c>
      <c r="AR22" s="18" t="s">
        <v>38</v>
      </c>
      <c r="AS22" s="32">
        <v>10441093</v>
      </c>
      <c r="AT22" s="32">
        <v>12699345</v>
      </c>
      <c r="AU22" s="32">
        <v>17498036</v>
      </c>
      <c r="AV22" s="32">
        <v>2530113</v>
      </c>
      <c r="AW22" s="32">
        <v>7128005</v>
      </c>
      <c r="AX22" s="32">
        <v>811047</v>
      </c>
      <c r="AY22" s="32"/>
      <c r="AZ22" s="32">
        <v>12087</v>
      </c>
      <c r="BA22" s="32">
        <v>45436</v>
      </c>
      <c r="BB22" s="32">
        <v>130884</v>
      </c>
      <c r="BC22" s="32">
        <v>22858</v>
      </c>
      <c r="BD22" s="32">
        <v>71038</v>
      </c>
      <c r="BE22" s="32">
        <v>16672</v>
      </c>
      <c r="BF22" s="19"/>
      <c r="BG22" s="20">
        <v>0.11576374235915722</v>
      </c>
      <c r="BH22" s="20">
        <v>0.6085953296637989</v>
      </c>
      <c r="BI22" s="20">
        <v>0.9966042391945573</v>
      </c>
      <c r="BJ22" s="20">
        <v>2.055614532819923</v>
      </c>
      <c r="BK22" s="23"/>
      <c r="BL22" s="23"/>
      <c r="BM22" s="18" t="s">
        <v>38</v>
      </c>
      <c r="BN22" s="32">
        <v>37607438</v>
      </c>
      <c r="BO22" s="32">
        <v>4968354</v>
      </c>
      <c r="BP22" s="19"/>
      <c r="BQ22" s="20">
        <v>13.211094039429113</v>
      </c>
      <c r="BR22" s="23"/>
      <c r="BS22" s="18" t="s">
        <v>38</v>
      </c>
      <c r="BT22" s="32">
        <v>12212461</v>
      </c>
      <c r="BU22" s="32">
        <v>1895877</v>
      </c>
      <c r="BV22" s="19"/>
      <c r="BW22" s="20">
        <v>15.524119176306888</v>
      </c>
      <c r="BY22" s="18" t="s">
        <v>38</v>
      </c>
      <c r="BZ22" s="32">
        <v>8714879</v>
      </c>
      <c r="CA22" s="32">
        <v>183596</v>
      </c>
      <c r="CB22" s="32">
        <v>8884042</v>
      </c>
      <c r="CC22" s="32">
        <v>209810</v>
      </c>
      <c r="CD22" s="19"/>
      <c r="CE22" s="20">
        <v>2.106695916259996</v>
      </c>
      <c r="CF22" s="20">
        <v>2.361650248839436</v>
      </c>
      <c r="CH22" s="18" t="s">
        <v>38</v>
      </c>
      <c r="CI22" s="32">
        <v>13096731</v>
      </c>
      <c r="CJ22" s="32">
        <v>203513</v>
      </c>
      <c r="CK22" s="32">
        <v>1001132</v>
      </c>
      <c r="CL22" s="19"/>
      <c r="CM22" s="20">
        <v>1.553922119954972</v>
      </c>
      <c r="CN22" s="20">
        <v>7.644136540637507</v>
      </c>
      <c r="CP22" s="18" t="s">
        <v>38</v>
      </c>
      <c r="CQ22" s="32">
        <v>5677802</v>
      </c>
      <c r="CR22" s="32">
        <v>2539158</v>
      </c>
      <c r="CS22" s="32">
        <v>326719</v>
      </c>
      <c r="CT22" s="19"/>
      <c r="CU22" s="20">
        <v>44.72079160210236</v>
      </c>
      <c r="CV22" s="20">
        <v>5.754321830877513</v>
      </c>
      <c r="CX22" s="18" t="s">
        <v>38</v>
      </c>
      <c r="CY22" s="32">
        <v>22481305</v>
      </c>
      <c r="CZ22" s="32">
        <v>717461</v>
      </c>
      <c r="DA22" s="19"/>
      <c r="DB22" s="20">
        <v>3.191367227124938</v>
      </c>
      <c r="DD22" s="18" t="s">
        <v>38</v>
      </c>
      <c r="DE22" s="32">
        <v>17535297</v>
      </c>
      <c r="DF22" s="32">
        <v>55978</v>
      </c>
      <c r="DG22" s="32">
        <v>267596</v>
      </c>
      <c r="DH22" s="32"/>
      <c r="DI22" s="32">
        <v>4040522</v>
      </c>
      <c r="DJ22" s="32">
        <v>61227</v>
      </c>
      <c r="DK22" s="32">
        <v>128728</v>
      </c>
      <c r="DL22" s="19"/>
      <c r="DM22" s="20">
        <f>((DJ22+DF22)/($DI22+$DE22))*100</f>
        <v>0.5432238748387721</v>
      </c>
      <c r="DN22" s="20">
        <f>((DK22+DG22)/($DI22+$DE22))*100</f>
        <v>1.8368897143603216</v>
      </c>
      <c r="DO22" s="23"/>
      <c r="DS22" s="18" t="s">
        <v>38</v>
      </c>
      <c r="DT22" s="32">
        <v>37607438</v>
      </c>
      <c r="DU22" s="32">
        <v>3813989</v>
      </c>
      <c r="DV22" s="19"/>
      <c r="DW22" s="20">
        <v>10.14158156692301</v>
      </c>
    </row>
    <row r="23" spans="20:127" ht="12.75" customHeight="1">
      <c r="T23" s="109" t="s">
        <v>364</v>
      </c>
      <c r="U23" s="110"/>
      <c r="V23" s="110"/>
      <c r="W23" s="110"/>
      <c r="X23" s="110"/>
      <c r="Z23" s="109" t="s">
        <v>368</v>
      </c>
      <c r="AA23" s="110"/>
      <c r="AB23" s="110"/>
      <c r="AC23" s="110"/>
      <c r="AD23" s="110"/>
      <c r="AE23" s="110"/>
      <c r="AF23" s="110"/>
      <c r="AG23" s="23"/>
      <c r="AH23" s="109" t="s">
        <v>335</v>
      </c>
      <c r="AI23" s="110"/>
      <c r="AJ23" s="110"/>
      <c r="AK23" s="110"/>
      <c r="AL23" s="110"/>
      <c r="AM23" s="110"/>
      <c r="AN23" s="110"/>
      <c r="AO23" s="110"/>
      <c r="AP23" s="110"/>
      <c r="AQ23" s="23"/>
      <c r="AR23" s="109" t="s">
        <v>336</v>
      </c>
      <c r="AS23" s="110"/>
      <c r="AT23" s="110"/>
      <c r="AU23" s="110"/>
      <c r="AV23" s="110"/>
      <c r="AW23" s="110"/>
      <c r="AX23" s="110"/>
      <c r="AY23" s="5"/>
      <c r="AZ23" s="5"/>
      <c r="BA23" s="5"/>
      <c r="BB23" s="5"/>
      <c r="BC23" s="5"/>
      <c r="BD23" s="5"/>
      <c r="BE23" s="5"/>
      <c r="BF23" s="5"/>
      <c r="BG23" s="23"/>
      <c r="BH23" s="23"/>
      <c r="BI23" s="23"/>
      <c r="BJ23" s="23"/>
      <c r="BK23" s="23"/>
      <c r="BL23" s="23"/>
      <c r="BM23" s="109" t="s">
        <v>337</v>
      </c>
      <c r="BN23" s="110"/>
      <c r="BO23" s="110"/>
      <c r="BP23" s="110"/>
      <c r="BQ23" s="110"/>
      <c r="BR23" s="23"/>
      <c r="BS23" s="112" t="s">
        <v>428</v>
      </c>
      <c r="BT23" s="113"/>
      <c r="BU23" s="113"/>
      <c r="BV23" s="113"/>
      <c r="BW23" s="113"/>
      <c r="BY23" s="96" t="s">
        <v>387</v>
      </c>
      <c r="BZ23" s="5"/>
      <c r="CA23" s="5"/>
      <c r="CB23" s="5"/>
      <c r="CC23" s="5"/>
      <c r="CD23" s="5"/>
      <c r="CE23" s="23"/>
      <c r="CF23" s="23"/>
      <c r="CH23" s="109" t="s">
        <v>338</v>
      </c>
      <c r="CI23" s="110"/>
      <c r="CJ23" s="110"/>
      <c r="CK23" s="110"/>
      <c r="CL23" s="110"/>
      <c r="CM23" s="110"/>
      <c r="CN23" s="110"/>
      <c r="CP23" s="96" t="s">
        <v>398</v>
      </c>
      <c r="CQ23" s="5"/>
      <c r="CR23" s="5"/>
      <c r="CS23" s="5"/>
      <c r="CT23" s="5"/>
      <c r="CU23" s="23"/>
      <c r="CV23" s="23"/>
      <c r="CX23" s="96" t="s">
        <v>401</v>
      </c>
      <c r="CY23" s="5"/>
      <c r="CZ23" s="5"/>
      <c r="DA23" s="5"/>
      <c r="DB23" s="23"/>
      <c r="DD23" s="96" t="s">
        <v>419</v>
      </c>
      <c r="DE23" s="5"/>
      <c r="DF23" s="5"/>
      <c r="DG23" s="5"/>
      <c r="DH23" s="5"/>
      <c r="DI23" s="5"/>
      <c r="DJ23" s="5"/>
      <c r="DK23" s="5"/>
      <c r="DL23" s="5"/>
      <c r="DM23" s="23"/>
      <c r="DN23" s="23"/>
      <c r="DO23" s="23"/>
      <c r="DS23" s="109" t="s">
        <v>339</v>
      </c>
      <c r="DT23" s="110"/>
      <c r="DU23" s="110"/>
      <c r="DV23" s="110"/>
      <c r="DW23" s="110"/>
    </row>
    <row r="24" spans="2:125" ht="12.75">
      <c r="B24" s="107" t="s">
        <v>341</v>
      </c>
      <c r="C24" s="108"/>
      <c r="D24" s="108"/>
      <c r="E24" s="108"/>
      <c r="F24" s="108"/>
      <c r="G24" s="108"/>
      <c r="H24" s="108"/>
      <c r="I24" s="108"/>
      <c r="J24" s="108"/>
      <c r="K24" s="108"/>
      <c r="L24" s="108"/>
      <c r="M24" s="108"/>
      <c r="N24" s="108"/>
      <c r="O24" s="108"/>
      <c r="P24" s="108"/>
      <c r="Q24" s="108"/>
      <c r="R24" s="108"/>
      <c r="T24" s="111"/>
      <c r="U24" s="111"/>
      <c r="V24" s="111"/>
      <c r="W24" s="111"/>
      <c r="X24" s="111"/>
      <c r="Z24" s="111"/>
      <c r="AA24" s="111"/>
      <c r="AB24" s="111"/>
      <c r="AC24" s="111"/>
      <c r="AD24" s="111"/>
      <c r="AE24" s="111"/>
      <c r="AF24" s="111"/>
      <c r="AG24" s="15"/>
      <c r="AH24" s="111"/>
      <c r="AI24" s="111"/>
      <c r="AJ24" s="111"/>
      <c r="AK24" s="111"/>
      <c r="AL24" s="111"/>
      <c r="AM24" s="111"/>
      <c r="AN24" s="111"/>
      <c r="AO24" s="111"/>
      <c r="AP24" s="111"/>
      <c r="AQ24" s="15"/>
      <c r="AR24" s="96" t="s">
        <v>375</v>
      </c>
      <c r="BL24" s="15"/>
      <c r="BM24" s="111"/>
      <c r="BN24" s="111"/>
      <c r="BO24" s="111"/>
      <c r="BP24" s="111"/>
      <c r="BQ24" s="111"/>
      <c r="BR24" s="15"/>
      <c r="BS24" s="114"/>
      <c r="BT24" s="114"/>
      <c r="BU24" s="114"/>
      <c r="BV24" s="114"/>
      <c r="BW24" s="114"/>
      <c r="BY24" s="26"/>
      <c r="CE24" s="15"/>
      <c r="CF24" s="15"/>
      <c r="CH24" s="96" t="s">
        <v>394</v>
      </c>
      <c r="CM24" s="15"/>
      <c r="CN24" s="15"/>
      <c r="CX24" s="26"/>
      <c r="DD24" s="96" t="s">
        <v>411</v>
      </c>
      <c r="DE24" s="9"/>
      <c r="DF24" s="9"/>
      <c r="DG24" s="9"/>
      <c r="DH24" s="9"/>
      <c r="DL24" s="9"/>
      <c r="DM24" s="15"/>
      <c r="DN24" s="15"/>
      <c r="DO24" s="15"/>
      <c r="DS24" s="96" t="s">
        <v>413</v>
      </c>
      <c r="DU24" s="9"/>
    </row>
    <row r="25" spans="1:125" ht="26.25" thickBot="1">
      <c r="A25" s="48"/>
      <c r="B25" s="30" t="s">
        <v>222</v>
      </c>
      <c r="C25" s="30" t="s">
        <v>215</v>
      </c>
      <c r="D25" s="30" t="s">
        <v>221</v>
      </c>
      <c r="E25" s="30" t="s">
        <v>223</v>
      </c>
      <c r="F25" s="30" t="s">
        <v>224</v>
      </c>
      <c r="G25" s="30" t="s">
        <v>225</v>
      </c>
      <c r="H25" s="30" t="s">
        <v>226</v>
      </c>
      <c r="I25" s="30" t="s">
        <v>227</v>
      </c>
      <c r="J25" s="30" t="s">
        <v>228</v>
      </c>
      <c r="K25" s="30" t="s">
        <v>229</v>
      </c>
      <c r="L25" s="30" t="s">
        <v>230</v>
      </c>
      <c r="M25" s="30" t="s">
        <v>231</v>
      </c>
      <c r="N25" s="30" t="s">
        <v>232</v>
      </c>
      <c r="O25" s="30" t="s">
        <v>233</v>
      </c>
      <c r="P25" s="30" t="s">
        <v>234</v>
      </c>
      <c r="Q25" s="30" t="s">
        <v>235</v>
      </c>
      <c r="R25" s="30" t="s">
        <v>252</v>
      </c>
      <c r="T25" s="115"/>
      <c r="U25" s="115"/>
      <c r="V25" s="115"/>
      <c r="W25" s="115"/>
      <c r="X25" s="115"/>
      <c r="Z25" s="96" t="s">
        <v>369</v>
      </c>
      <c r="AH25" s="96" t="s">
        <v>374</v>
      </c>
      <c r="AR25" s="34"/>
      <c r="BM25" s="96" t="s">
        <v>378</v>
      </c>
      <c r="BS25" s="114"/>
      <c r="BT25" s="114"/>
      <c r="BU25" s="114"/>
      <c r="BV25" s="114"/>
      <c r="BW25" s="114"/>
      <c r="BY25" s="26"/>
      <c r="CH25" s="26"/>
      <c r="CX25" s="26"/>
      <c r="DD25" s="26"/>
      <c r="DE25" s="9"/>
      <c r="DF25" s="9"/>
      <c r="DG25" s="9"/>
      <c r="DH25" s="9"/>
      <c r="DS25" s="26"/>
      <c r="DU25" s="9"/>
    </row>
    <row r="26" spans="1:125" s="15" customFormat="1" ht="12.75">
      <c r="A26" s="11" t="s">
        <v>160</v>
      </c>
      <c r="B26" s="6">
        <v>4631.99</v>
      </c>
      <c r="C26" s="6">
        <v>1007.8</v>
      </c>
      <c r="D26" s="6">
        <v>354.22</v>
      </c>
      <c r="E26" s="6">
        <v>739.79</v>
      </c>
      <c r="F26" s="6">
        <v>427.65</v>
      </c>
      <c r="G26" s="6">
        <v>351.63</v>
      </c>
      <c r="H26" s="6">
        <v>284.68</v>
      </c>
      <c r="I26" s="6">
        <v>271.4</v>
      </c>
      <c r="J26" s="6">
        <v>225.35</v>
      </c>
      <c r="K26" s="6">
        <v>155.32</v>
      </c>
      <c r="L26" s="6">
        <v>127.52</v>
      </c>
      <c r="M26" s="6">
        <v>154.52</v>
      </c>
      <c r="N26" s="6">
        <v>270.4</v>
      </c>
      <c r="O26" s="6">
        <v>111.03</v>
      </c>
      <c r="P26" s="6">
        <v>66.7</v>
      </c>
      <c r="Q26" s="6">
        <v>48.51</v>
      </c>
      <c r="R26" s="6">
        <v>35.47</v>
      </c>
      <c r="T26" s="115"/>
      <c r="U26" s="115"/>
      <c r="V26" s="115"/>
      <c r="W26" s="115"/>
      <c r="X26" s="115"/>
      <c r="Z26" s="29"/>
      <c r="AA26" s="29"/>
      <c r="AB26" s="29"/>
      <c r="AC26" s="29"/>
      <c r="AD26" s="29"/>
      <c r="AH26" s="29"/>
      <c r="AI26" s="29"/>
      <c r="AJ26" s="29"/>
      <c r="AK26" s="29"/>
      <c r="AL26" s="29"/>
      <c r="AM26" s="29"/>
      <c r="BS26" s="55"/>
      <c r="BT26" s="29"/>
      <c r="BU26" s="29"/>
      <c r="BV26" s="29"/>
      <c r="BY26" s="29"/>
      <c r="BZ26" s="29"/>
      <c r="CA26" s="29"/>
      <c r="CB26" s="29"/>
      <c r="CC26" s="29"/>
      <c r="CD26" s="29"/>
      <c r="CH26" s="29"/>
      <c r="CI26" s="29"/>
      <c r="CJ26" s="29"/>
      <c r="CK26" s="29"/>
      <c r="CL26" s="29"/>
      <c r="DD26" s="29"/>
      <c r="DE26" s="28"/>
      <c r="DF26" s="29"/>
      <c r="DG26" s="29"/>
      <c r="DH26" s="29"/>
      <c r="DK26"/>
      <c r="DL26"/>
      <c r="DM26"/>
      <c r="DN26"/>
      <c r="DO26"/>
      <c r="DP26"/>
      <c r="DQ26"/>
      <c r="DS26" s="50"/>
      <c r="DU26" s="29"/>
    </row>
    <row r="27" spans="1:24" ht="12.75">
      <c r="A27" s="12" t="s">
        <v>157</v>
      </c>
      <c r="B27" s="6">
        <v>134063</v>
      </c>
      <c r="C27" s="6">
        <v>23574</v>
      </c>
      <c r="D27" s="6">
        <v>7877</v>
      </c>
      <c r="E27" s="6">
        <v>12470</v>
      </c>
      <c r="F27" s="6">
        <v>9361</v>
      </c>
      <c r="G27" s="6">
        <v>9533</v>
      </c>
      <c r="H27" s="6">
        <v>9647</v>
      </c>
      <c r="I27" s="6">
        <v>9490</v>
      </c>
      <c r="J27" s="6">
        <v>7859</v>
      </c>
      <c r="K27" s="6">
        <v>7549</v>
      </c>
      <c r="L27" s="6">
        <v>5967</v>
      </c>
      <c r="M27" s="6">
        <v>6234</v>
      </c>
      <c r="N27" s="6">
        <v>11846</v>
      </c>
      <c r="O27" s="6">
        <v>5303</v>
      </c>
      <c r="P27" s="6">
        <v>3841</v>
      </c>
      <c r="Q27" s="6">
        <v>2318</v>
      </c>
      <c r="R27" s="6">
        <v>1194</v>
      </c>
      <c r="T27" s="115"/>
      <c r="U27" s="115"/>
      <c r="V27" s="115"/>
      <c r="W27" s="115"/>
      <c r="X27" s="115"/>
    </row>
    <row r="28" spans="1:24" ht="12.75">
      <c r="A28" s="11"/>
      <c r="T28" s="115"/>
      <c r="U28" s="115"/>
      <c r="V28" s="115"/>
      <c r="W28" s="115"/>
      <c r="X28" s="115"/>
    </row>
    <row r="29" spans="1:20" ht="12.75">
      <c r="A29" s="12" t="s">
        <v>159</v>
      </c>
      <c r="B29" s="6">
        <v>4611.51</v>
      </c>
      <c r="C29" s="6">
        <v>909.09</v>
      </c>
      <c r="D29" s="6">
        <v>335.25</v>
      </c>
      <c r="E29" s="6">
        <v>433.75</v>
      </c>
      <c r="F29" s="6">
        <v>283.57</v>
      </c>
      <c r="G29" s="6">
        <v>307.93</v>
      </c>
      <c r="H29" s="6">
        <v>332.94</v>
      </c>
      <c r="I29" s="6">
        <v>323.98</v>
      </c>
      <c r="J29" s="6">
        <v>268.66</v>
      </c>
      <c r="K29" s="6">
        <v>262.73</v>
      </c>
      <c r="L29" s="6">
        <v>206.66</v>
      </c>
      <c r="M29" s="6">
        <v>195.82</v>
      </c>
      <c r="N29" s="6">
        <v>385.15</v>
      </c>
      <c r="O29" s="6">
        <v>148.33</v>
      </c>
      <c r="P29" s="6">
        <v>104.88</v>
      </c>
      <c r="Q29" s="6">
        <v>66.67</v>
      </c>
      <c r="R29" s="6">
        <v>46.1</v>
      </c>
      <c r="T29" s="96" t="s">
        <v>366</v>
      </c>
    </row>
    <row r="30" spans="1:33" ht="12.75">
      <c r="A30" s="12" t="s">
        <v>158</v>
      </c>
      <c r="B30" s="6">
        <v>144182</v>
      </c>
      <c r="C30" s="6">
        <v>27258</v>
      </c>
      <c r="D30" s="6">
        <v>7671</v>
      </c>
      <c r="E30" s="6">
        <v>9207</v>
      </c>
      <c r="F30" s="6">
        <v>8972</v>
      </c>
      <c r="G30" s="6">
        <v>10245</v>
      </c>
      <c r="H30" s="6">
        <v>10877</v>
      </c>
      <c r="I30" s="6">
        <v>10308</v>
      </c>
      <c r="J30" s="6">
        <v>9405</v>
      </c>
      <c r="K30" s="6">
        <v>9833</v>
      </c>
      <c r="L30" s="6">
        <v>7611</v>
      </c>
      <c r="M30" s="6">
        <v>7407</v>
      </c>
      <c r="N30" s="6">
        <v>13671</v>
      </c>
      <c r="O30" s="6">
        <v>5339</v>
      </c>
      <c r="P30" s="6">
        <v>3405</v>
      </c>
      <c r="Q30" s="6">
        <v>1912</v>
      </c>
      <c r="R30" s="6">
        <v>1061</v>
      </c>
      <c r="AG30" s="9"/>
    </row>
    <row r="31" spans="1:33" ht="12.75">
      <c r="A31" s="9"/>
      <c r="AG31" s="9"/>
    </row>
    <row r="32" spans="1:33" ht="12.75">
      <c r="A32" s="11" t="s">
        <v>162</v>
      </c>
      <c r="B32" s="6">
        <v>4800.59</v>
      </c>
      <c r="C32" s="6">
        <v>1108.38</v>
      </c>
      <c r="D32" s="6">
        <v>280.72</v>
      </c>
      <c r="E32" s="6">
        <v>359.03</v>
      </c>
      <c r="F32" s="6">
        <v>317.8</v>
      </c>
      <c r="G32" s="6">
        <v>371.64</v>
      </c>
      <c r="H32" s="6">
        <v>407.76</v>
      </c>
      <c r="I32" s="6">
        <v>301.98</v>
      </c>
      <c r="J32" s="6">
        <v>279.82</v>
      </c>
      <c r="K32" s="6">
        <v>230.17</v>
      </c>
      <c r="L32" s="6">
        <v>191.72</v>
      </c>
      <c r="M32" s="6">
        <v>203.59</v>
      </c>
      <c r="N32" s="6">
        <v>362.02</v>
      </c>
      <c r="O32" s="6">
        <v>165.97</v>
      </c>
      <c r="P32" s="6">
        <v>118.98</v>
      </c>
      <c r="Q32" s="6">
        <v>67.16</v>
      </c>
      <c r="R32" s="6">
        <v>33.85</v>
      </c>
      <c r="AG32" s="9"/>
    </row>
    <row r="33" spans="1:33" ht="12.75">
      <c r="A33" s="12" t="s">
        <v>161</v>
      </c>
      <c r="B33" s="6">
        <v>46050</v>
      </c>
      <c r="C33" s="6">
        <v>9484</v>
      </c>
      <c r="D33" s="6">
        <v>2334</v>
      </c>
      <c r="E33" s="6">
        <v>2426</v>
      </c>
      <c r="F33" s="6">
        <v>2515</v>
      </c>
      <c r="G33" s="6">
        <v>3362</v>
      </c>
      <c r="H33" s="6">
        <v>3682</v>
      </c>
      <c r="I33" s="6">
        <v>3242</v>
      </c>
      <c r="J33" s="6">
        <v>2898</v>
      </c>
      <c r="K33" s="6">
        <v>3050</v>
      </c>
      <c r="L33" s="6">
        <v>2338</v>
      </c>
      <c r="M33" s="6">
        <v>2423</v>
      </c>
      <c r="N33" s="6">
        <v>4384</v>
      </c>
      <c r="O33" s="6">
        <v>1766</v>
      </c>
      <c r="P33" s="6">
        <v>1198</v>
      </c>
      <c r="Q33" s="6">
        <v>632</v>
      </c>
      <c r="R33" s="6">
        <v>316</v>
      </c>
      <c r="AG33" s="9"/>
    </row>
    <row r="34" spans="1:33" ht="12.75">
      <c r="A34" s="9"/>
      <c r="AG34" s="9"/>
    </row>
    <row r="35" spans="1:33" ht="12.75">
      <c r="A35" s="11" t="s">
        <v>163</v>
      </c>
      <c r="B35" s="6">
        <v>4171.3</v>
      </c>
      <c r="C35" s="6">
        <v>944.83</v>
      </c>
      <c r="D35" s="6">
        <v>259.39</v>
      </c>
      <c r="E35" s="6">
        <v>288.05</v>
      </c>
      <c r="F35" s="6">
        <v>255.74</v>
      </c>
      <c r="G35" s="6">
        <v>325.22</v>
      </c>
      <c r="H35" s="6">
        <v>357.09</v>
      </c>
      <c r="I35" s="6">
        <v>297.28</v>
      </c>
      <c r="J35" s="6">
        <v>278.19</v>
      </c>
      <c r="K35" s="6">
        <v>231.56</v>
      </c>
      <c r="L35" s="6">
        <v>154.81</v>
      </c>
      <c r="M35" s="6">
        <v>196.98</v>
      </c>
      <c r="N35" s="6">
        <v>338</v>
      </c>
      <c r="O35" s="6">
        <v>114.94</v>
      </c>
      <c r="P35" s="6">
        <v>67.7</v>
      </c>
      <c r="Q35" s="6">
        <v>49.34</v>
      </c>
      <c r="R35" s="6">
        <v>12.18</v>
      </c>
      <c r="AG35" s="9"/>
    </row>
    <row r="36" spans="1:33" ht="12.75">
      <c r="A36" s="12" t="s">
        <v>164</v>
      </c>
      <c r="B36" s="6">
        <v>70161</v>
      </c>
      <c r="C36" s="6">
        <v>14835</v>
      </c>
      <c r="D36" s="6">
        <v>4048</v>
      </c>
      <c r="E36" s="6">
        <v>4720</v>
      </c>
      <c r="F36" s="6">
        <v>4275</v>
      </c>
      <c r="G36" s="6">
        <v>4897</v>
      </c>
      <c r="H36" s="6">
        <v>5436</v>
      </c>
      <c r="I36" s="6">
        <v>5010</v>
      </c>
      <c r="J36" s="6">
        <v>4421</v>
      </c>
      <c r="K36" s="6">
        <v>4231</v>
      </c>
      <c r="L36" s="6">
        <v>3264</v>
      </c>
      <c r="M36" s="6">
        <v>3285</v>
      </c>
      <c r="N36" s="6">
        <v>6134</v>
      </c>
      <c r="O36" s="6">
        <v>2552</v>
      </c>
      <c r="P36" s="6">
        <v>1644</v>
      </c>
      <c r="Q36" s="6">
        <v>930</v>
      </c>
      <c r="R36" s="6">
        <v>479</v>
      </c>
      <c r="AG36" s="9"/>
    </row>
    <row r="37" spans="1:33" ht="12.75">
      <c r="A37" s="11"/>
      <c r="AG37" s="9"/>
    </row>
    <row r="38" spans="1:33" ht="12.75">
      <c r="A38" s="11" t="s">
        <v>124</v>
      </c>
      <c r="B38" s="6">
        <v>193227.99</v>
      </c>
      <c r="C38" s="6">
        <v>44837.32</v>
      </c>
      <c r="D38" s="6">
        <v>11553.35</v>
      </c>
      <c r="E38" s="6">
        <v>17734.87</v>
      </c>
      <c r="F38" s="6">
        <v>15939.16</v>
      </c>
      <c r="G38" s="6">
        <v>16265.72</v>
      </c>
      <c r="H38" s="6">
        <v>14423.49</v>
      </c>
      <c r="I38" s="6">
        <v>12077.14</v>
      </c>
      <c r="J38" s="6">
        <v>9884.95</v>
      </c>
      <c r="K38" s="6">
        <v>9280.11</v>
      </c>
      <c r="L38" s="6">
        <v>7601.82</v>
      </c>
      <c r="M38" s="6">
        <v>7621.46</v>
      </c>
      <c r="N38" s="6">
        <v>13208.57</v>
      </c>
      <c r="O38" s="6">
        <v>5540.13</v>
      </c>
      <c r="P38" s="6">
        <v>3802.92</v>
      </c>
      <c r="Q38" s="6">
        <v>2279.89</v>
      </c>
      <c r="R38" s="6">
        <v>1177.09</v>
      </c>
      <c r="AG38" s="9"/>
    </row>
    <row r="39" spans="1:33" ht="12.75">
      <c r="A39" s="25" t="s">
        <v>143</v>
      </c>
      <c r="B39" s="6">
        <v>5307720</v>
      </c>
      <c r="C39" s="6">
        <v>1064138</v>
      </c>
      <c r="D39" s="6">
        <v>281276</v>
      </c>
      <c r="E39" s="6">
        <v>421410</v>
      </c>
      <c r="F39" s="6">
        <v>420176</v>
      </c>
      <c r="G39" s="6">
        <v>436341</v>
      </c>
      <c r="H39" s="6">
        <v>411483</v>
      </c>
      <c r="I39" s="6">
        <v>352188</v>
      </c>
      <c r="J39" s="6">
        <v>300481</v>
      </c>
      <c r="K39" s="6">
        <v>299477</v>
      </c>
      <c r="L39" s="6">
        <v>245369</v>
      </c>
      <c r="M39" s="6">
        <v>228892</v>
      </c>
      <c r="N39" s="6">
        <v>414253</v>
      </c>
      <c r="O39" s="6">
        <v>180453</v>
      </c>
      <c r="P39" s="6">
        <v>129206</v>
      </c>
      <c r="Q39" s="6">
        <v>80369</v>
      </c>
      <c r="R39" s="6">
        <v>42208</v>
      </c>
      <c r="AG39" s="9"/>
    </row>
    <row r="40" spans="1:33" ht="12.75">
      <c r="A40" s="24"/>
      <c r="AG40" s="9"/>
    </row>
    <row r="41" spans="1:33" ht="12.75">
      <c r="A41" s="12" t="s">
        <v>244</v>
      </c>
      <c r="B41" s="6">
        <v>1296864</v>
      </c>
      <c r="C41" s="6">
        <v>242513</v>
      </c>
      <c r="D41" s="6">
        <v>64882</v>
      </c>
      <c r="E41" s="6">
        <v>75018</v>
      </c>
      <c r="F41" s="6">
        <v>76055</v>
      </c>
      <c r="G41" s="6">
        <v>91952</v>
      </c>
      <c r="H41" s="6">
        <v>99558</v>
      </c>
      <c r="I41" s="6">
        <v>93189</v>
      </c>
      <c r="J41" s="6">
        <v>83799</v>
      </c>
      <c r="K41" s="6">
        <v>89060</v>
      </c>
      <c r="L41" s="6">
        <v>70901</v>
      </c>
      <c r="M41" s="6">
        <v>67570</v>
      </c>
      <c r="N41" s="6">
        <v>123289</v>
      </c>
      <c r="O41" s="6">
        <v>52063</v>
      </c>
      <c r="P41" s="6">
        <v>35577</v>
      </c>
      <c r="Q41" s="6">
        <v>20542</v>
      </c>
      <c r="R41" s="6">
        <v>10896</v>
      </c>
      <c r="AG41" s="9"/>
    </row>
    <row r="42" spans="1:33" ht="12.75">
      <c r="A42" s="10"/>
      <c r="AG42" s="9"/>
    </row>
    <row r="43" spans="1:33" ht="13.5" thickBot="1">
      <c r="A43" s="18" t="s">
        <v>38</v>
      </c>
      <c r="B43" s="32">
        <v>26715990</v>
      </c>
      <c r="C43" s="32">
        <v>5116595</v>
      </c>
      <c r="D43" s="32">
        <v>1251082</v>
      </c>
      <c r="E43" s="32">
        <v>1568984</v>
      </c>
      <c r="F43" s="32">
        <v>1750279</v>
      </c>
      <c r="G43" s="32">
        <v>2031315</v>
      </c>
      <c r="H43" s="32">
        <v>2073554</v>
      </c>
      <c r="I43" s="32">
        <v>1841431</v>
      </c>
      <c r="J43" s="32">
        <v>1663273</v>
      </c>
      <c r="K43" s="32">
        <v>1810487</v>
      </c>
      <c r="L43" s="32">
        <v>1495297</v>
      </c>
      <c r="M43" s="32">
        <v>1295122</v>
      </c>
      <c r="N43" s="32">
        <v>2322031</v>
      </c>
      <c r="O43" s="32">
        <v>1021904</v>
      </c>
      <c r="P43" s="32">
        <v>743052</v>
      </c>
      <c r="Q43" s="32">
        <v>471526</v>
      </c>
      <c r="R43" s="32">
        <v>260058</v>
      </c>
      <c r="AG43" s="9"/>
    </row>
    <row r="44" ht="12.75">
      <c r="AG44" s="9"/>
    </row>
    <row r="45" spans="2:33" ht="12.75">
      <c r="B45" s="21" t="s">
        <v>236</v>
      </c>
      <c r="C45" s="33"/>
      <c r="D45" s="33"/>
      <c r="E45" s="33"/>
      <c r="F45" s="33"/>
      <c r="H45" s="21" t="s">
        <v>237</v>
      </c>
      <c r="I45" s="33"/>
      <c r="J45" s="33"/>
      <c r="K45" s="33"/>
      <c r="L45" s="33"/>
      <c r="AG45" s="9"/>
    </row>
    <row r="46" spans="2:33" ht="12.75">
      <c r="B46" s="59" t="s">
        <v>242</v>
      </c>
      <c r="C46" s="59" t="s">
        <v>238</v>
      </c>
      <c r="D46" s="59" t="s">
        <v>239</v>
      </c>
      <c r="E46" s="59" t="s">
        <v>240</v>
      </c>
      <c r="F46" s="59" t="s">
        <v>241</v>
      </c>
      <c r="H46" s="59" t="s">
        <v>242</v>
      </c>
      <c r="I46" s="59" t="s">
        <v>238</v>
      </c>
      <c r="J46" s="59" t="s">
        <v>239</v>
      </c>
      <c r="K46" s="80" t="s">
        <v>351</v>
      </c>
      <c r="L46" s="80" t="s">
        <v>352</v>
      </c>
      <c r="M46" s="75"/>
      <c r="N46" s="75"/>
      <c r="O46" s="75"/>
      <c r="AG46" s="9"/>
    </row>
    <row r="47" spans="1:33" ht="12.75">
      <c r="A47" s="11" t="s">
        <v>160</v>
      </c>
      <c r="B47" s="3">
        <v>21.70061635986331</v>
      </c>
      <c r="C47" s="3">
        <v>22.579213082934995</v>
      </c>
      <c r="D47" s="3">
        <v>35.416430068450026</v>
      </c>
      <c r="E47" s="3">
        <v>11.872102747292459</v>
      </c>
      <c r="F47" s="3">
        <v>8.431637741459237</v>
      </c>
      <c r="H47" s="3">
        <v>21.757387213702966</v>
      </c>
      <c r="I47" s="3">
        <v>23.618574306075793</v>
      </c>
      <c r="J47" s="3">
        <v>33.694157370806074</v>
      </c>
      <c r="K47" s="81">
        <f>(SUM(K26:L26)/B26)*100</f>
        <v>6.10623079928929</v>
      </c>
      <c r="L47" s="81">
        <f>(SUM(M26:R26)/B26)*100</f>
        <v>14.823650310125885</v>
      </c>
      <c r="M47" s="75"/>
      <c r="AG47" s="9"/>
    </row>
    <row r="48" spans="1:13" ht="12.75">
      <c r="A48" s="12" t="s">
        <v>157</v>
      </c>
      <c r="B48" s="3">
        <v>20.022634351613494</v>
      </c>
      <c r="C48" s="3">
        <v>15.647988013357455</v>
      </c>
      <c r="D48" s="3">
        <v>35.372550269779154</v>
      </c>
      <c r="E48" s="3">
        <v>15.51329768157293</v>
      </c>
      <c r="F48" s="3">
        <v>13.443529683676966</v>
      </c>
      <c r="H48" s="3">
        <v>17.584270081976385</v>
      </c>
      <c r="I48" s="3">
        <v>15.177192812334498</v>
      </c>
      <c r="J48" s="3">
        <v>34.23017536531332</v>
      </c>
      <c r="K48" s="81">
        <f>(SUM(K27:L27)/B27)*100</f>
        <v>10.081827200644474</v>
      </c>
      <c r="L48" s="81">
        <f>(SUM(M27:R27)/B27)*100</f>
        <v>22.926534539731318</v>
      </c>
      <c r="M48" s="75"/>
    </row>
    <row r="49" spans="1:12" ht="12.75">
      <c r="A49" s="11"/>
      <c r="B49" s="3"/>
      <c r="C49" s="3"/>
      <c r="D49" s="3"/>
      <c r="E49" s="3"/>
      <c r="F49" s="3"/>
      <c r="H49" s="3"/>
      <c r="I49" s="3"/>
      <c r="J49" s="3"/>
      <c r="K49" s="82"/>
      <c r="L49" s="82"/>
    </row>
    <row r="50" spans="1:13" ht="12.75">
      <c r="A50" s="12" t="s">
        <v>159</v>
      </c>
      <c r="B50" s="3">
        <v>21.198308836660697</v>
      </c>
      <c r="C50" s="3">
        <v>17.463587243179486</v>
      </c>
      <c r="D50" s="3">
        <v>33.51136509940567</v>
      </c>
      <c r="E50" s="3">
        <v>15.525726697704549</v>
      </c>
      <c r="F50" s="3">
        <v>12.301012123049572</v>
      </c>
      <c r="H50" s="3">
        <v>19.713499482815823</v>
      </c>
      <c r="I50" s="3">
        <v>16.675665888179793</v>
      </c>
      <c r="J50" s="3">
        <v>32.897684272613525</v>
      </c>
      <c r="K50" s="81">
        <f>(SUM(K29:L29)/B29)*100</f>
        <v>10.178661653124465</v>
      </c>
      <c r="L50" s="81">
        <f>(SUM(M29:R29)/B29)*100</f>
        <v>20.534488703266394</v>
      </c>
      <c r="M50" s="75"/>
    </row>
    <row r="51" spans="1:13" ht="12.75">
      <c r="A51" s="12" t="s">
        <v>158</v>
      </c>
      <c r="B51" s="3">
        <v>21.193046660567248</v>
      </c>
      <c r="C51" s="3">
        <v>12.439158279963404</v>
      </c>
      <c r="D51" s="3">
        <v>35.46349496797804</v>
      </c>
      <c r="E51" s="3">
        <v>17.445562671546202</v>
      </c>
      <c r="F51" s="3">
        <v>13.458737419945106</v>
      </c>
      <c r="H51" s="3">
        <v>18.905272502808952</v>
      </c>
      <c r="I51" s="3">
        <v>11.706038201717273</v>
      </c>
      <c r="J51" s="3">
        <v>34.54453399176041</v>
      </c>
      <c r="K51" s="81">
        <f>(SUM(K30:L30)/B30)*100</f>
        <v>12.098597605803777</v>
      </c>
      <c r="L51" s="81">
        <f>(SUM(M30:R30)/B30)*100</f>
        <v>22.745557697909586</v>
      </c>
      <c r="M51" s="75"/>
    </row>
    <row r="52" spans="1:12" ht="12.75">
      <c r="A52" s="9"/>
      <c r="B52" s="3"/>
      <c r="C52" s="3"/>
      <c r="D52" s="3"/>
      <c r="E52" s="3"/>
      <c r="F52" s="3"/>
      <c r="H52" s="3"/>
      <c r="I52" s="3"/>
      <c r="J52" s="3"/>
      <c r="K52" s="82"/>
      <c r="L52" s="82"/>
    </row>
    <row r="53" spans="1:13" ht="12.75">
      <c r="A53" s="11" t="s">
        <v>162</v>
      </c>
      <c r="B53" s="3">
        <v>25.82315106528182</v>
      </c>
      <c r="C53" s="3">
        <v>11.480877279908757</v>
      </c>
      <c r="D53" s="3">
        <v>35.513289145250404</v>
      </c>
      <c r="E53" s="3">
        <v>14.991539446745255</v>
      </c>
      <c r="F53" s="3">
        <v>12.191143062813765</v>
      </c>
      <c r="H53" s="3">
        <v>23.088412049352268</v>
      </c>
      <c r="I53" s="3">
        <v>13.326486952645404</v>
      </c>
      <c r="J53" s="3">
        <v>34.97486767251525</v>
      </c>
      <c r="K53" s="81">
        <f>(SUM(K32:L32)/B32)*100</f>
        <v>8.788294772100928</v>
      </c>
      <c r="L53" s="81">
        <f>(SUM(M32:R32)/B32)*100</f>
        <v>19.821938553386147</v>
      </c>
      <c r="M53" s="75"/>
    </row>
    <row r="54" spans="1:13" ht="12.75">
      <c r="A54" s="12" t="s">
        <v>161</v>
      </c>
      <c r="B54" s="3">
        <v>22.99812030075188</v>
      </c>
      <c r="C54" s="3">
        <v>10.361842105263158</v>
      </c>
      <c r="D54" s="3">
        <v>34.375</v>
      </c>
      <c r="E54" s="3">
        <v>17.972274436090224</v>
      </c>
      <c r="F54" s="3">
        <v>14.292763157894736</v>
      </c>
      <c r="H54" s="3">
        <v>20.59500542888165</v>
      </c>
      <c r="I54" s="3">
        <v>10.336590662323562</v>
      </c>
      <c r="J54" s="3">
        <v>34.09120521172639</v>
      </c>
      <c r="K54" s="81">
        <f>(SUM(K33:L33)/B33)*100</f>
        <v>11.700325732899023</v>
      </c>
      <c r="L54" s="81">
        <f>(SUM(M33:R33)/B33)*100</f>
        <v>23.27687296416938</v>
      </c>
      <c r="M54" s="75"/>
    </row>
    <row r="55" spans="1:12" ht="12.75">
      <c r="A55" s="9"/>
      <c r="B55" s="3"/>
      <c r="C55" s="3"/>
      <c r="D55" s="3"/>
      <c r="E55" s="3"/>
      <c r="F55" s="3"/>
      <c r="H55" s="3"/>
      <c r="I55" s="3"/>
      <c r="J55" s="3"/>
      <c r="K55" s="82"/>
      <c r="L55" s="82"/>
    </row>
    <row r="56" spans="1:13" ht="12.75">
      <c r="A56" s="11" t="s">
        <v>163</v>
      </c>
      <c r="B56" s="3">
        <v>26.315581947368834</v>
      </c>
      <c r="C56" s="3">
        <v>12.421501441823661</v>
      </c>
      <c r="D56" s="3">
        <v>33.42533666648266</v>
      </c>
      <c r="E56" s="3">
        <v>15.145851569708295</v>
      </c>
      <c r="F56" s="3">
        <v>12.691728374616542</v>
      </c>
      <c r="H56" s="3">
        <v>22.650732385587222</v>
      </c>
      <c r="I56" s="3">
        <v>13.123966149641594</v>
      </c>
      <c r="J56" s="3">
        <v>36.28413204516577</v>
      </c>
      <c r="K56" s="81">
        <f>(SUM(K35:L35)/B35)*100</f>
        <v>9.262580011027737</v>
      </c>
      <c r="L56" s="81">
        <f>(SUM(M35:R35)/B35)*100</f>
        <v>18.678589408577665</v>
      </c>
      <c r="M56" s="75"/>
    </row>
    <row r="57" spans="1:13" ht="12.75">
      <c r="A57" s="12" t="s">
        <v>164</v>
      </c>
      <c r="B57" s="3">
        <v>23.465854638760934</v>
      </c>
      <c r="C57" s="3">
        <v>13.387640275759729</v>
      </c>
      <c r="D57" s="3">
        <v>33.93204933996971</v>
      </c>
      <c r="E57" s="3">
        <v>16.270442390329862</v>
      </c>
      <c r="F57" s="3">
        <v>12.94401335517977</v>
      </c>
      <c r="H57" s="3">
        <v>21.144225424381066</v>
      </c>
      <c r="I57" s="3">
        <v>12.496971251835065</v>
      </c>
      <c r="J57" s="3">
        <v>34.262624534998075</v>
      </c>
      <c r="K57" s="81">
        <f>(SUM(K36:L36)/B36)*100</f>
        <v>10.682572939382277</v>
      </c>
      <c r="L57" s="81">
        <f>(SUM(M36:R36)/B36)*100</f>
        <v>21.413605849403513</v>
      </c>
      <c r="M57" s="75"/>
    </row>
    <row r="58" spans="1:12" ht="12.75">
      <c r="A58" s="11"/>
      <c r="B58" s="3"/>
      <c r="C58" s="3"/>
      <c r="D58" s="3"/>
      <c r="E58" s="3"/>
      <c r="F58" s="3"/>
      <c r="H58" s="3"/>
      <c r="I58" s="3"/>
      <c r="J58" s="3"/>
      <c r="K58" s="82"/>
      <c r="L58" s="82"/>
    </row>
    <row r="59" spans="1:13" ht="12.75">
      <c r="A59" s="11" t="s">
        <v>124</v>
      </c>
      <c r="B59" s="3">
        <v>25.4266865248361</v>
      </c>
      <c r="C59" s="3">
        <v>14.824069236285634</v>
      </c>
      <c r="D59" s="3">
        <v>35.74469949965638</v>
      </c>
      <c r="E59" s="3">
        <v>13.316011138493131</v>
      </c>
      <c r="F59" s="3">
        <v>10.688533600728721</v>
      </c>
      <c r="H59" s="3">
        <v>23.204360817498543</v>
      </c>
      <c r="I59" s="3">
        <v>15.157338230346442</v>
      </c>
      <c r="J59" s="3">
        <v>35.49716580915632</v>
      </c>
      <c r="K59" s="81">
        <f>(SUM(K38:L38)/B38)*100</f>
        <v>8.73679325650492</v>
      </c>
      <c r="L59" s="81">
        <f>(SUM(M38:R38)/B38)*100</f>
        <v>17.404341886493775</v>
      </c>
      <c r="M59" s="75"/>
    </row>
    <row r="60" spans="1:13" ht="12.75">
      <c r="A60" s="25" t="s">
        <v>143</v>
      </c>
      <c r="B60" s="3">
        <v>22.060711236534207</v>
      </c>
      <c r="C60" s="3">
        <v>13.626912276581812</v>
      </c>
      <c r="D60" s="3">
        <v>37.217245764482755</v>
      </c>
      <c r="E60" s="3">
        <v>15.017483387299318</v>
      </c>
      <c r="F60" s="3">
        <v>12.077647335101904</v>
      </c>
      <c r="H60" s="3">
        <v>20.04887220878268</v>
      </c>
      <c r="I60" s="3">
        <v>13.238942521459307</v>
      </c>
      <c r="J60" s="3">
        <v>36.18632859306821</v>
      </c>
      <c r="K60" s="81">
        <f>(SUM(K39:L39)/B39)*100</f>
        <v>10.265160935392222</v>
      </c>
      <c r="L60" s="81">
        <f>(SUM(M39:R39)/B39)*100</f>
        <v>20.26069574129758</v>
      </c>
      <c r="M60" s="75"/>
    </row>
    <row r="61" spans="1:12" ht="12.75">
      <c r="A61" s="11"/>
      <c r="B61" s="3"/>
      <c r="C61" s="3"/>
      <c r="D61" s="3"/>
      <c r="E61" s="3"/>
      <c r="F61" s="3"/>
      <c r="H61" s="3"/>
      <c r="I61" s="3"/>
      <c r="J61" s="3"/>
      <c r="K61" s="82"/>
      <c r="L61" s="82"/>
    </row>
    <row r="62" spans="1:13" ht="12.75">
      <c r="A62" s="12" t="s">
        <v>244</v>
      </c>
      <c r="B62" s="3">
        <v>20.91027410637645</v>
      </c>
      <c r="C62" s="3">
        <v>11.486256932260389</v>
      </c>
      <c r="D62" s="3">
        <v>35.06751311774872</v>
      </c>
      <c r="E62" s="3">
        <v>18.261531063255696</v>
      </c>
      <c r="F62" s="3">
        <v>14.274424780358746</v>
      </c>
      <c r="H62" s="3">
        <v>18.69995620203815</v>
      </c>
      <c r="I62" s="3">
        <v>10.787561378833864</v>
      </c>
      <c r="J62" s="3">
        <v>34.2790762948158</v>
      </c>
      <c r="K62" s="81">
        <f>(SUM(K41:L41)/B41)*100</f>
        <v>12.334446788560713</v>
      </c>
      <c r="L62" s="81">
        <f>(SUM(M41:R41)/B41)*100</f>
        <v>23.898959335751474</v>
      </c>
      <c r="M62" s="75"/>
    </row>
    <row r="63" spans="1:12" ht="12.75">
      <c r="A63" s="10"/>
      <c r="B63" s="3"/>
      <c r="C63" s="3"/>
      <c r="D63" s="3"/>
      <c r="E63" s="3"/>
      <c r="F63" s="3"/>
      <c r="H63" s="3"/>
      <c r="I63" s="3"/>
      <c r="J63" s="3"/>
      <c r="K63" s="82"/>
      <c r="L63" s="82"/>
    </row>
    <row r="64" spans="1:18" ht="13.5" thickBot="1">
      <c r="A64" s="18" t="s">
        <v>38</v>
      </c>
      <c r="B64" s="42">
        <v>21.212022020438663</v>
      </c>
      <c r="C64" s="42">
        <v>11.283836176414635</v>
      </c>
      <c r="D64" s="42">
        <v>35.950045814711764</v>
      </c>
      <c r="E64" s="42">
        <v>17.757155256633066</v>
      </c>
      <c r="F64" s="42">
        <v>13.79694073180187</v>
      </c>
      <c r="G64" s="41"/>
      <c r="H64" s="42">
        <v>19.15180758789025</v>
      </c>
      <c r="I64" s="42">
        <v>10.555723370161466</v>
      </c>
      <c r="J64" s="42">
        <v>35.034644046505484</v>
      </c>
      <c r="K64" s="83">
        <f>(SUM(K43:L43)/B43)*100</f>
        <v>12.373803104432964</v>
      </c>
      <c r="L64" s="83">
        <f>(SUM(M43:R43)/B43)*100</f>
        <v>22.88402189100984</v>
      </c>
      <c r="M64" s="78"/>
      <c r="N64" s="41"/>
      <c r="O64" s="41"/>
      <c r="P64" s="41"/>
      <c r="Q64" s="41"/>
      <c r="R64" s="41"/>
    </row>
    <row r="65" spans="1:12" ht="12.75">
      <c r="A65" s="96" t="s">
        <v>353</v>
      </c>
      <c r="K65" s="84"/>
      <c r="L65" s="84"/>
    </row>
  </sheetData>
  <mergeCells count="29">
    <mergeCell ref="DM3:DN3"/>
    <mergeCell ref="CM3:CN3"/>
    <mergeCell ref="CQ3:CS3"/>
    <mergeCell ref="DI3:DK3"/>
    <mergeCell ref="CU3:CV3"/>
    <mergeCell ref="AS2:AX2"/>
    <mergeCell ref="AZ2:BE3"/>
    <mergeCell ref="BG2:BJ3"/>
    <mergeCell ref="DS23:DW23"/>
    <mergeCell ref="AR23:AX23"/>
    <mergeCell ref="DT3:DU3"/>
    <mergeCell ref="BN3:BO3"/>
    <mergeCell ref="CY3:CZ3"/>
    <mergeCell ref="DE3:DG3"/>
    <mergeCell ref="CE3:CF3"/>
    <mergeCell ref="B3:R3"/>
    <mergeCell ref="AN3:AP3"/>
    <mergeCell ref="B24:R24"/>
    <mergeCell ref="CI3:CK3"/>
    <mergeCell ref="T23:X28"/>
    <mergeCell ref="Z23:AF24"/>
    <mergeCell ref="AH23:AP24"/>
    <mergeCell ref="U3:V3"/>
    <mergeCell ref="BM23:BQ24"/>
    <mergeCell ref="BS23:BW25"/>
    <mergeCell ref="CH23:CN23"/>
    <mergeCell ref="BT2:BU3"/>
    <mergeCell ref="BZ3:CA3"/>
    <mergeCell ref="CB3:CC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W83"/>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6.5742187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165</v>
      </c>
      <c r="B5" s="6">
        <v>4135.64</v>
      </c>
      <c r="C5" s="6">
        <v>1088.17</v>
      </c>
      <c r="D5" s="6">
        <v>214.81</v>
      </c>
      <c r="E5" s="6">
        <v>252.19</v>
      </c>
      <c r="F5" s="6">
        <v>251.85</v>
      </c>
      <c r="G5" s="6">
        <v>312.02</v>
      </c>
      <c r="H5" s="6">
        <v>323.27</v>
      </c>
      <c r="I5" s="6">
        <v>242.87</v>
      </c>
      <c r="J5" s="6">
        <v>266.69</v>
      </c>
      <c r="K5" s="6">
        <v>268.53</v>
      </c>
      <c r="L5" s="6">
        <v>216.82</v>
      </c>
      <c r="M5" s="6">
        <v>232.77</v>
      </c>
      <c r="N5" s="6">
        <v>310.38</v>
      </c>
      <c r="O5" s="6">
        <v>83.01</v>
      </c>
      <c r="P5" s="6">
        <v>36.89</v>
      </c>
      <c r="Q5" s="6">
        <v>22.23</v>
      </c>
      <c r="R5" s="6">
        <v>13.14</v>
      </c>
      <c r="T5" s="11" t="s">
        <v>165</v>
      </c>
      <c r="U5" s="5">
        <v>1758.3</v>
      </c>
      <c r="V5" s="5">
        <v>176.85</v>
      </c>
      <c r="W5" s="5"/>
      <c r="X5" s="14">
        <v>10.058010578399589</v>
      </c>
      <c r="Z5" s="11" t="s">
        <v>165</v>
      </c>
      <c r="AA5" s="5">
        <v>6774.09</v>
      </c>
      <c r="AB5" s="5">
        <v>1286.8</v>
      </c>
      <c r="AC5" s="5">
        <v>691.26</v>
      </c>
      <c r="AD5" s="5"/>
      <c r="AE5" s="14">
        <v>18.99590941366294</v>
      </c>
      <c r="AF5" s="14">
        <v>10.204470268331244</v>
      </c>
      <c r="AG5" s="23"/>
      <c r="AH5" s="11" t="s">
        <v>165</v>
      </c>
      <c r="AI5" s="5">
        <v>8262.2</v>
      </c>
      <c r="AJ5" s="5">
        <v>728.42</v>
      </c>
      <c r="AK5" s="5">
        <v>2167.8</v>
      </c>
      <c r="AL5" s="5">
        <v>3</v>
      </c>
      <c r="AM5" s="5"/>
      <c r="AN5" s="14">
        <v>8.816295901817917</v>
      </c>
      <c r="AO5" s="14">
        <v>26.237563844980755</v>
      </c>
      <c r="AP5" s="14">
        <v>0.036309941662027057</v>
      </c>
      <c r="AQ5" s="14"/>
      <c r="AR5" s="11" t="s">
        <v>165</v>
      </c>
      <c r="AS5" s="5">
        <v>2095.41</v>
      </c>
      <c r="AT5" s="5">
        <v>2171.56</v>
      </c>
      <c r="AU5" s="5">
        <v>2518.06</v>
      </c>
      <c r="AV5" s="5">
        <v>413.43</v>
      </c>
      <c r="AW5" s="5">
        <v>945.53</v>
      </c>
      <c r="AX5" s="5">
        <v>122.35</v>
      </c>
      <c r="AY5" s="5"/>
      <c r="AZ5" s="5">
        <v>5.97</v>
      </c>
      <c r="BA5" s="5">
        <v>28.91</v>
      </c>
      <c r="BB5" s="5">
        <v>34.1</v>
      </c>
      <c r="BC5" s="5">
        <v>9.57</v>
      </c>
      <c r="BD5" s="5">
        <v>18.96</v>
      </c>
      <c r="BE5" s="5">
        <v>2.97</v>
      </c>
      <c r="BF5" s="5"/>
      <c r="BG5" s="14">
        <v>0.2849084427391298</v>
      </c>
      <c r="BH5" s="14">
        <v>1.4222866716963387</v>
      </c>
      <c r="BI5" s="14">
        <v>2.0052245830380846</v>
      </c>
      <c r="BJ5" s="14">
        <v>2.427462198610544</v>
      </c>
      <c r="BK5" s="14"/>
      <c r="BL5" s="14"/>
      <c r="BM5" s="11" t="s">
        <v>165</v>
      </c>
      <c r="BN5" s="6">
        <v>5750.91</v>
      </c>
      <c r="BO5" s="6">
        <v>1561.2</v>
      </c>
      <c r="BP5" s="5"/>
      <c r="BQ5" s="14">
        <v>27.147008038727787</v>
      </c>
      <c r="BR5" s="14"/>
      <c r="BS5" s="11" t="s">
        <v>165</v>
      </c>
      <c r="BT5" s="5">
        <v>2859.95</v>
      </c>
      <c r="BU5" s="5">
        <v>393.78</v>
      </c>
      <c r="BV5" s="5"/>
      <c r="BW5" s="14">
        <v>13.768772181331842</v>
      </c>
      <c r="BY5" s="11" t="s">
        <v>165</v>
      </c>
      <c r="BZ5" s="5">
        <v>1310.89</v>
      </c>
      <c r="CA5" s="5">
        <v>11.07</v>
      </c>
      <c r="CB5" s="5">
        <v>1252.88</v>
      </c>
      <c r="CC5" s="5">
        <v>22.23</v>
      </c>
      <c r="CD5" s="5"/>
      <c r="CE5" s="14">
        <v>0.8444644478178948</v>
      </c>
      <c r="CF5" s="14">
        <v>1.7743119851861309</v>
      </c>
      <c r="CH5" s="11" t="s">
        <v>165</v>
      </c>
      <c r="CI5" s="5">
        <v>2173.03</v>
      </c>
      <c r="CJ5" s="5">
        <v>103.89</v>
      </c>
      <c r="CK5" s="5">
        <v>488.19</v>
      </c>
      <c r="CL5" s="5"/>
      <c r="CM5" s="14">
        <v>4.78088199426607</v>
      </c>
      <c r="CN5" s="14">
        <v>22.46586563462078</v>
      </c>
      <c r="CP5" s="11" t="s">
        <v>165</v>
      </c>
      <c r="CQ5" s="5">
        <v>965.65</v>
      </c>
      <c r="CR5" s="5">
        <v>327.64</v>
      </c>
      <c r="CS5" s="5">
        <v>114.48</v>
      </c>
      <c r="CT5" s="5"/>
      <c r="CU5" s="14">
        <v>33.92947755397919</v>
      </c>
      <c r="CV5" s="14">
        <v>11.855227049137888</v>
      </c>
      <c r="CX5" s="11" t="s">
        <v>165</v>
      </c>
      <c r="CY5" s="5">
        <v>4979.5</v>
      </c>
      <c r="CZ5" s="5">
        <v>1139.03</v>
      </c>
      <c r="DA5" s="5"/>
      <c r="DB5" s="14">
        <v>22.874384978411484</v>
      </c>
      <c r="DD5" s="11" t="s">
        <v>165</v>
      </c>
      <c r="DE5" s="5">
        <v>3182.7</v>
      </c>
      <c r="DF5" s="5">
        <v>12.27</v>
      </c>
      <c r="DG5" s="5">
        <v>61.93</v>
      </c>
      <c r="DH5" s="5"/>
      <c r="DI5" s="5">
        <v>620.85</v>
      </c>
      <c r="DJ5" s="5">
        <v>0</v>
      </c>
      <c r="DK5" s="5">
        <v>3</v>
      </c>
      <c r="DL5" s="5"/>
      <c r="DM5" s="14">
        <f>((DJ5+DF5)/($DI5+$DE5))*100</f>
        <v>0.32259336672319283</v>
      </c>
      <c r="DN5" s="14">
        <f>((DK5+DG5)/($DI5+$DE5))*100</f>
        <v>1.7070894296118102</v>
      </c>
      <c r="DO5" s="14"/>
      <c r="DS5" s="11" t="s">
        <v>165</v>
      </c>
      <c r="DT5" s="6">
        <v>5750.91</v>
      </c>
      <c r="DU5" s="5">
        <v>2076.49</v>
      </c>
      <c r="DV5" s="5"/>
      <c r="DW5" s="14">
        <v>36.10715521543547</v>
      </c>
    </row>
    <row r="6" spans="1:127" ht="12.75">
      <c r="A6" s="12" t="s">
        <v>166</v>
      </c>
      <c r="B6" s="6">
        <v>191570</v>
      </c>
      <c r="C6" s="6">
        <v>42282</v>
      </c>
      <c r="D6" s="6">
        <v>11924</v>
      </c>
      <c r="E6" s="6">
        <v>22147</v>
      </c>
      <c r="F6" s="6">
        <v>16707</v>
      </c>
      <c r="G6" s="6">
        <v>15390</v>
      </c>
      <c r="H6" s="6">
        <v>13986</v>
      </c>
      <c r="I6" s="6">
        <v>11819</v>
      </c>
      <c r="J6" s="6">
        <v>10479</v>
      </c>
      <c r="K6" s="6">
        <v>10139</v>
      </c>
      <c r="L6" s="6">
        <v>7788</v>
      </c>
      <c r="M6" s="6">
        <v>7551</v>
      </c>
      <c r="N6" s="6">
        <v>12497</v>
      </c>
      <c r="O6" s="6">
        <v>4681</v>
      </c>
      <c r="P6" s="6">
        <v>2574</v>
      </c>
      <c r="Q6" s="6">
        <v>1203</v>
      </c>
      <c r="R6" s="6">
        <v>403</v>
      </c>
      <c r="T6" s="12" t="s">
        <v>166</v>
      </c>
      <c r="U6" s="6">
        <v>91801</v>
      </c>
      <c r="V6" s="6">
        <v>4532</v>
      </c>
      <c r="W6" s="8"/>
      <c r="X6" s="14">
        <v>4.936765394712475</v>
      </c>
      <c r="Z6" s="12" t="s">
        <v>166</v>
      </c>
      <c r="AA6" s="6">
        <v>312815</v>
      </c>
      <c r="AB6" s="6">
        <v>44264</v>
      </c>
      <c r="AC6" s="6">
        <v>21920</v>
      </c>
      <c r="AD6" s="8"/>
      <c r="AE6" s="14">
        <v>14.15021658168566</v>
      </c>
      <c r="AF6" s="14">
        <v>7.00733660470246</v>
      </c>
      <c r="AG6" s="23"/>
      <c r="AH6" s="12" t="s">
        <v>166</v>
      </c>
      <c r="AI6" s="6">
        <v>377382</v>
      </c>
      <c r="AJ6" s="6">
        <v>28835</v>
      </c>
      <c r="AK6" s="6">
        <v>80648</v>
      </c>
      <c r="AL6" s="6">
        <v>118</v>
      </c>
      <c r="AM6" s="8"/>
      <c r="AN6" s="14">
        <v>7.640798978223656</v>
      </c>
      <c r="AO6" s="14">
        <v>21.370388624788674</v>
      </c>
      <c r="AP6" s="14">
        <v>0.031268052000360376</v>
      </c>
      <c r="AQ6" s="14"/>
      <c r="AR6" s="12" t="s">
        <v>166</v>
      </c>
      <c r="AS6" s="6">
        <v>82575</v>
      </c>
      <c r="AT6" s="6">
        <v>122832</v>
      </c>
      <c r="AU6" s="6">
        <v>107408</v>
      </c>
      <c r="AV6" s="6">
        <v>15387</v>
      </c>
      <c r="AW6" s="6">
        <v>44091</v>
      </c>
      <c r="AX6" s="6">
        <v>5090</v>
      </c>
      <c r="AY6" s="6"/>
      <c r="AZ6" s="6">
        <v>153</v>
      </c>
      <c r="BA6" s="6">
        <v>678</v>
      </c>
      <c r="BB6" s="6">
        <v>1923</v>
      </c>
      <c r="BC6" s="6">
        <v>345</v>
      </c>
      <c r="BD6" s="6">
        <v>897</v>
      </c>
      <c r="BE6" s="6">
        <v>149</v>
      </c>
      <c r="BF6" s="8"/>
      <c r="BG6" s="14">
        <v>0.18528610354223435</v>
      </c>
      <c r="BH6" s="14">
        <v>1.1993795470367672</v>
      </c>
      <c r="BI6" s="14">
        <v>2.0344287949921753</v>
      </c>
      <c r="BJ6" s="14">
        <v>2.9273084479371314</v>
      </c>
      <c r="BK6" s="14"/>
      <c r="BL6" s="14"/>
      <c r="BM6" s="12" t="s">
        <v>166</v>
      </c>
      <c r="BN6" s="6">
        <v>284994</v>
      </c>
      <c r="BO6" s="6">
        <v>53057</v>
      </c>
      <c r="BP6" s="8"/>
      <c r="BQ6" s="14">
        <v>18.616883162452545</v>
      </c>
      <c r="BR6" s="14"/>
      <c r="BS6" s="12" t="s">
        <v>166</v>
      </c>
      <c r="BT6" s="6">
        <v>115989</v>
      </c>
      <c r="BU6" s="6">
        <v>14837</v>
      </c>
      <c r="BV6" s="8"/>
      <c r="BW6" s="14">
        <v>12.791730250282354</v>
      </c>
      <c r="BY6" s="12" t="s">
        <v>166</v>
      </c>
      <c r="BZ6" s="6">
        <v>54211</v>
      </c>
      <c r="CA6" s="6">
        <v>722</v>
      </c>
      <c r="CB6" s="6">
        <v>54163</v>
      </c>
      <c r="CC6" s="6">
        <v>775</v>
      </c>
      <c r="CD6" s="8"/>
      <c r="CE6" s="14">
        <v>1.3318330228182473</v>
      </c>
      <c r="CF6" s="14">
        <v>1.4308660893968208</v>
      </c>
      <c r="CH6" s="12" t="s">
        <v>166</v>
      </c>
      <c r="CI6" s="6">
        <v>134102</v>
      </c>
      <c r="CJ6" s="6">
        <v>3012</v>
      </c>
      <c r="CK6" s="6">
        <v>13552</v>
      </c>
      <c r="CL6" s="8"/>
      <c r="CM6" s="14">
        <v>2.246051513027397</v>
      </c>
      <c r="CN6" s="14">
        <v>10.105740406556203</v>
      </c>
      <c r="CP6" s="12" t="s">
        <v>166</v>
      </c>
      <c r="CQ6" s="6">
        <v>69352</v>
      </c>
      <c r="CR6" s="6">
        <v>19162</v>
      </c>
      <c r="CS6" s="6">
        <v>4003</v>
      </c>
      <c r="CT6" s="8"/>
      <c r="CU6" s="14">
        <v>27.630061137386086</v>
      </c>
      <c r="CV6" s="14">
        <v>5.772003691313877</v>
      </c>
      <c r="CX6" s="12" t="s">
        <v>166</v>
      </c>
      <c r="CY6" s="6">
        <v>185001</v>
      </c>
      <c r="CZ6" s="6">
        <v>17734</v>
      </c>
      <c r="DA6" s="8"/>
      <c r="DB6" s="14">
        <v>9.585894130301998</v>
      </c>
      <c r="DD6" s="12" t="s">
        <v>166</v>
      </c>
      <c r="DE6" s="6">
        <v>123494</v>
      </c>
      <c r="DF6" s="6">
        <v>851</v>
      </c>
      <c r="DG6" s="6">
        <v>3557</v>
      </c>
      <c r="DH6" s="6"/>
      <c r="DI6" s="6">
        <v>43817</v>
      </c>
      <c r="DJ6" s="6">
        <v>452</v>
      </c>
      <c r="DK6" s="6">
        <v>776</v>
      </c>
      <c r="DL6" s="8"/>
      <c r="DM6" s="14">
        <f>((DJ6+DF6)/($DI6+$DE6))*100</f>
        <v>0.7787892009491306</v>
      </c>
      <c r="DN6" s="14">
        <f>((DK6+DG6)/($DI6+$DE6))*100</f>
        <v>2.5897878800557046</v>
      </c>
      <c r="DO6" s="14"/>
      <c r="DS6" s="12" t="s">
        <v>166</v>
      </c>
      <c r="DT6" s="6">
        <v>284994</v>
      </c>
      <c r="DU6" s="6">
        <v>65362</v>
      </c>
      <c r="DV6" s="8"/>
      <c r="DW6" s="14">
        <v>22.9345179196755</v>
      </c>
    </row>
    <row r="7" spans="1:127" ht="12.75">
      <c r="A7" s="11"/>
      <c r="T7" s="11"/>
      <c r="U7" s="5"/>
      <c r="V7" s="5"/>
      <c r="W7" s="5"/>
      <c r="X7" s="14"/>
      <c r="Z7" s="11"/>
      <c r="AA7" s="5"/>
      <c r="AB7" s="5"/>
      <c r="AC7" s="5"/>
      <c r="AD7" s="5"/>
      <c r="AE7" s="14"/>
      <c r="AF7" s="14"/>
      <c r="AG7" s="23"/>
      <c r="AH7" s="11"/>
      <c r="AI7" s="43"/>
      <c r="AJ7" s="43"/>
      <c r="AK7" s="43"/>
      <c r="AL7" s="43"/>
      <c r="AM7" s="5"/>
      <c r="AN7" s="14"/>
      <c r="AO7" s="14"/>
      <c r="AP7" s="14"/>
      <c r="AQ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S7" s="11"/>
      <c r="DT7" s="5"/>
      <c r="DU7" s="5"/>
      <c r="DV7" s="5"/>
      <c r="DW7" s="14"/>
    </row>
    <row r="8" spans="1:127" ht="12.75" customHeight="1">
      <c r="A8" s="12" t="s">
        <v>167</v>
      </c>
      <c r="B8" s="6">
        <v>4377.54</v>
      </c>
      <c r="C8" s="6">
        <v>1229.97</v>
      </c>
      <c r="D8" s="6">
        <v>245.02</v>
      </c>
      <c r="E8" s="6">
        <v>249.2</v>
      </c>
      <c r="F8" s="6">
        <v>275.02</v>
      </c>
      <c r="G8" s="6">
        <v>323.92</v>
      </c>
      <c r="H8" s="6">
        <v>319.73</v>
      </c>
      <c r="I8" s="6">
        <v>310.06</v>
      </c>
      <c r="J8" s="6">
        <v>264.31</v>
      </c>
      <c r="K8" s="6">
        <v>254.86</v>
      </c>
      <c r="L8" s="6">
        <v>198.39</v>
      </c>
      <c r="M8" s="6">
        <v>224.36</v>
      </c>
      <c r="N8" s="6">
        <v>279.72</v>
      </c>
      <c r="O8" s="6">
        <v>97.35</v>
      </c>
      <c r="P8" s="6">
        <v>67.38</v>
      </c>
      <c r="Q8" s="6">
        <v>32.25</v>
      </c>
      <c r="R8" s="6">
        <v>6</v>
      </c>
      <c r="T8" s="12" t="s">
        <v>167</v>
      </c>
      <c r="U8" s="5">
        <v>2185.33</v>
      </c>
      <c r="V8" s="5">
        <v>112.25</v>
      </c>
      <c r="W8" s="5"/>
      <c r="X8" s="14">
        <v>5.136524003239786</v>
      </c>
      <c r="Z8" s="12" t="s">
        <v>167</v>
      </c>
      <c r="AA8" s="5">
        <v>7616.61</v>
      </c>
      <c r="AB8" s="5">
        <v>1244.14</v>
      </c>
      <c r="AC8" s="5">
        <v>618.37</v>
      </c>
      <c r="AD8" s="5"/>
      <c r="AE8" s="14">
        <v>16.334563539422394</v>
      </c>
      <c r="AF8" s="14">
        <v>8.118703727773905</v>
      </c>
      <c r="AG8" s="23"/>
      <c r="AH8" s="12" t="s">
        <v>167</v>
      </c>
      <c r="AI8" s="5">
        <v>9230.73</v>
      </c>
      <c r="AJ8" s="5">
        <v>980.44</v>
      </c>
      <c r="AK8" s="5">
        <v>2201.2</v>
      </c>
      <c r="AL8" s="5">
        <v>0</v>
      </c>
      <c r="AM8" s="5"/>
      <c r="AN8" s="14">
        <v>10.621478474616852</v>
      </c>
      <c r="AO8" s="14">
        <v>23.846434680680726</v>
      </c>
      <c r="AP8" s="14">
        <v>0</v>
      </c>
      <c r="AQ8" s="14"/>
      <c r="AR8" s="12" t="s">
        <v>167</v>
      </c>
      <c r="AS8" s="5">
        <v>2447.65</v>
      </c>
      <c r="AT8" s="5">
        <v>2433.22</v>
      </c>
      <c r="AU8" s="5">
        <v>2770</v>
      </c>
      <c r="AV8" s="5">
        <v>433.76</v>
      </c>
      <c r="AW8" s="5">
        <v>1127.71</v>
      </c>
      <c r="AX8" s="5">
        <v>70.52</v>
      </c>
      <c r="AY8" s="5"/>
      <c r="AZ8" s="5">
        <v>5.67</v>
      </c>
      <c r="BA8" s="5">
        <v>11.49</v>
      </c>
      <c r="BB8" s="5">
        <v>43.85</v>
      </c>
      <c r="BC8" s="5">
        <v>5.91</v>
      </c>
      <c r="BD8" s="5">
        <v>21.25</v>
      </c>
      <c r="BE8" s="5">
        <v>3</v>
      </c>
      <c r="BF8" s="5"/>
      <c r="BG8" s="14">
        <v>0.2316507670622842</v>
      </c>
      <c r="BH8" s="14">
        <v>1.086574726183169</v>
      </c>
      <c r="BI8" s="14">
        <v>1.884349699834177</v>
      </c>
      <c r="BJ8" s="14">
        <v>4.254112308564947</v>
      </c>
      <c r="BK8" s="14"/>
      <c r="BL8" s="14"/>
      <c r="BM8" s="12" t="s">
        <v>167</v>
      </c>
      <c r="BN8" s="6">
        <v>6260.99</v>
      </c>
      <c r="BO8" s="6">
        <v>1375.52</v>
      </c>
      <c r="BP8" s="5"/>
      <c r="BQ8" s="14">
        <v>21.969688499742055</v>
      </c>
      <c r="BR8" s="14"/>
      <c r="BS8" s="12" t="s">
        <v>167</v>
      </c>
      <c r="BT8" s="5">
        <v>2575.12</v>
      </c>
      <c r="BU8" s="5">
        <v>380.34</v>
      </c>
      <c r="BV8" s="5"/>
      <c r="BW8" s="14">
        <v>14.769797135667465</v>
      </c>
      <c r="BY8" s="12" t="s">
        <v>167</v>
      </c>
      <c r="BZ8" s="5">
        <v>1347.51</v>
      </c>
      <c r="CA8" s="5">
        <v>23.19</v>
      </c>
      <c r="CB8" s="5">
        <v>1455.93</v>
      </c>
      <c r="CC8" s="5">
        <v>21.33</v>
      </c>
      <c r="CD8" s="5"/>
      <c r="CE8" s="14">
        <v>1.7209519780929272</v>
      </c>
      <c r="CF8" s="14">
        <v>1.4650429622303267</v>
      </c>
      <c r="CH8" s="12" t="s">
        <v>167</v>
      </c>
      <c r="CI8" s="5">
        <v>2448.82</v>
      </c>
      <c r="CJ8" s="5">
        <v>122.07</v>
      </c>
      <c r="CK8" s="5">
        <v>429.03</v>
      </c>
      <c r="CL8" s="5"/>
      <c r="CM8" s="14">
        <v>4.9848498460483</v>
      </c>
      <c r="CN8" s="14">
        <v>17.51986671131402</v>
      </c>
      <c r="CP8" s="12" t="s">
        <v>167</v>
      </c>
      <c r="CQ8" s="5">
        <v>1089.1</v>
      </c>
      <c r="CR8" s="5">
        <v>450.91</v>
      </c>
      <c r="CS8" s="5">
        <v>146.96</v>
      </c>
      <c r="CT8" s="5"/>
      <c r="CU8" s="14">
        <v>41.402075107887256</v>
      </c>
      <c r="CV8" s="14">
        <v>13.49371040308512</v>
      </c>
      <c r="CX8" s="12" t="s">
        <v>167</v>
      </c>
      <c r="CY8" s="5">
        <v>4278.55</v>
      </c>
      <c r="CZ8" s="5">
        <v>279.93</v>
      </c>
      <c r="DA8" s="5"/>
      <c r="DB8" s="14">
        <v>6.542637108366152</v>
      </c>
      <c r="DD8" s="12" t="s">
        <v>167</v>
      </c>
      <c r="DE8" s="5">
        <v>3617.34</v>
      </c>
      <c r="DF8" s="5">
        <v>18.33</v>
      </c>
      <c r="DG8" s="5">
        <v>98.67</v>
      </c>
      <c r="DH8" s="5"/>
      <c r="DI8" s="5">
        <v>381.95</v>
      </c>
      <c r="DJ8" s="5">
        <v>0</v>
      </c>
      <c r="DK8" s="5">
        <v>2.67</v>
      </c>
      <c r="DL8" s="5"/>
      <c r="DM8" s="14">
        <f>((DJ8+DF8)/($DI8+$DE8))*100</f>
        <v>0.45833135381530216</v>
      </c>
      <c r="DN8" s="14">
        <f>((DK8+DG8)/($DI8+$DE8))*100</f>
        <v>2.5339497760852554</v>
      </c>
      <c r="DO8" s="14"/>
      <c r="DS8" s="12" t="s">
        <v>167</v>
      </c>
      <c r="DT8" s="6">
        <v>6260.99</v>
      </c>
      <c r="DU8" s="5">
        <v>1577.23</v>
      </c>
      <c r="DV8" s="5"/>
      <c r="DW8" s="14">
        <v>25.191383471304057</v>
      </c>
    </row>
    <row r="9" spans="1:127" ht="12.75" customHeight="1">
      <c r="A9" s="12" t="s">
        <v>168</v>
      </c>
      <c r="B9" s="6">
        <v>105037</v>
      </c>
      <c r="C9" s="6">
        <v>25837</v>
      </c>
      <c r="D9" s="6">
        <v>5692</v>
      </c>
      <c r="E9" s="6">
        <v>5641</v>
      </c>
      <c r="F9" s="6">
        <v>6471</v>
      </c>
      <c r="G9" s="6">
        <v>7919</v>
      </c>
      <c r="H9" s="6">
        <v>8185</v>
      </c>
      <c r="I9" s="6">
        <v>7121</v>
      </c>
      <c r="J9" s="6">
        <v>6765</v>
      </c>
      <c r="K9" s="6">
        <v>7402</v>
      </c>
      <c r="L9" s="6">
        <v>5906</v>
      </c>
      <c r="M9" s="6">
        <v>5447</v>
      </c>
      <c r="N9" s="6">
        <v>7505</v>
      </c>
      <c r="O9" s="6">
        <v>2711</v>
      </c>
      <c r="P9" s="6">
        <v>1488</v>
      </c>
      <c r="Q9" s="6">
        <v>702</v>
      </c>
      <c r="R9" s="6">
        <v>245</v>
      </c>
      <c r="T9" s="12" t="s">
        <v>168</v>
      </c>
      <c r="U9" s="6">
        <v>54345</v>
      </c>
      <c r="V9" s="6">
        <v>1187</v>
      </c>
      <c r="W9" s="8"/>
      <c r="X9" s="14">
        <v>2.1841935780660595</v>
      </c>
      <c r="Z9" s="12" t="s">
        <v>168</v>
      </c>
      <c r="AA9" s="6">
        <v>175227</v>
      </c>
      <c r="AB9" s="6">
        <v>21594</v>
      </c>
      <c r="AC9" s="6">
        <v>10117</v>
      </c>
      <c r="AD9" s="8"/>
      <c r="AE9" s="14">
        <v>12.323443304970125</v>
      </c>
      <c r="AF9" s="14">
        <v>5.773653603611316</v>
      </c>
      <c r="AG9" s="23"/>
      <c r="AH9" s="12" t="s">
        <v>168</v>
      </c>
      <c r="AI9" s="6">
        <v>215485</v>
      </c>
      <c r="AJ9" s="6">
        <v>14888</v>
      </c>
      <c r="AK9" s="6">
        <v>42398</v>
      </c>
      <c r="AL9" s="6">
        <v>27</v>
      </c>
      <c r="AM9" s="8"/>
      <c r="AN9" s="14">
        <v>6.909065596213193</v>
      </c>
      <c r="AO9" s="14">
        <v>19.67561547207462</v>
      </c>
      <c r="AP9" s="14">
        <v>0.012529874469220596</v>
      </c>
      <c r="AQ9" s="14"/>
      <c r="AR9" s="12" t="s">
        <v>168</v>
      </c>
      <c r="AS9" s="6">
        <v>49977</v>
      </c>
      <c r="AT9" s="6">
        <v>53198</v>
      </c>
      <c r="AU9" s="6">
        <v>72052</v>
      </c>
      <c r="AV9" s="6">
        <v>10774</v>
      </c>
      <c r="AW9" s="6">
        <v>26550</v>
      </c>
      <c r="AX9" s="6">
        <v>2935</v>
      </c>
      <c r="AY9" s="6"/>
      <c r="AZ9" s="6">
        <v>116</v>
      </c>
      <c r="BA9" s="6">
        <v>265</v>
      </c>
      <c r="BB9" s="6">
        <v>780</v>
      </c>
      <c r="BC9" s="6">
        <v>164</v>
      </c>
      <c r="BD9" s="6">
        <v>383</v>
      </c>
      <c r="BE9" s="6">
        <v>62</v>
      </c>
      <c r="BF9" s="8"/>
      <c r="BG9" s="14">
        <v>0.23210676911379233</v>
      </c>
      <c r="BH9" s="14">
        <v>0.8888137387519849</v>
      </c>
      <c r="BI9" s="14">
        <v>1.4425612052730696</v>
      </c>
      <c r="BJ9" s="14">
        <v>2.1124361158432707</v>
      </c>
      <c r="BK9" s="14"/>
      <c r="BL9" s="14"/>
      <c r="BM9" s="12" t="s">
        <v>168</v>
      </c>
      <c r="BN9" s="6">
        <v>152602</v>
      </c>
      <c r="BO9" s="6">
        <v>25089</v>
      </c>
      <c r="BP9" s="8"/>
      <c r="BQ9" s="14">
        <v>16.440806804629034</v>
      </c>
      <c r="BR9" s="14"/>
      <c r="BS9" s="12" t="s">
        <v>168</v>
      </c>
      <c r="BT9" s="6">
        <v>53242</v>
      </c>
      <c r="BU9" s="6">
        <v>8782</v>
      </c>
      <c r="BV9" s="8"/>
      <c r="BW9" s="14">
        <v>16.494496825814206</v>
      </c>
      <c r="BY9" s="12" t="s">
        <v>168</v>
      </c>
      <c r="BZ9" s="6">
        <v>35379</v>
      </c>
      <c r="CA9" s="6">
        <v>697</v>
      </c>
      <c r="CB9" s="6">
        <v>36775</v>
      </c>
      <c r="CC9" s="6">
        <v>827</v>
      </c>
      <c r="CD9" s="8"/>
      <c r="CE9" s="14">
        <v>1.9700952542468695</v>
      </c>
      <c r="CF9" s="14">
        <v>2.24881033310673</v>
      </c>
      <c r="CH9" s="12" t="s">
        <v>168</v>
      </c>
      <c r="CI9" s="6">
        <v>53276</v>
      </c>
      <c r="CJ9" s="6">
        <v>1309</v>
      </c>
      <c r="CK9" s="6">
        <v>6468</v>
      </c>
      <c r="CL9" s="8"/>
      <c r="CM9" s="14">
        <v>2.457016292514453</v>
      </c>
      <c r="CN9" s="14">
        <v>12.140551092424356</v>
      </c>
      <c r="CP9" s="12" t="s">
        <v>168</v>
      </c>
      <c r="CQ9" s="6">
        <v>23150</v>
      </c>
      <c r="CR9" s="6">
        <v>10231</v>
      </c>
      <c r="CS9" s="6">
        <v>1728</v>
      </c>
      <c r="CT9" s="8"/>
      <c r="CU9" s="14">
        <v>44.19438444924406</v>
      </c>
      <c r="CV9" s="14">
        <v>7.464362850971923</v>
      </c>
      <c r="CX9" s="12" t="s">
        <v>168</v>
      </c>
      <c r="CY9" s="6">
        <v>91371</v>
      </c>
      <c r="CZ9" s="6">
        <v>3512</v>
      </c>
      <c r="DA9" s="8"/>
      <c r="DB9" s="14">
        <v>3.8436703111490513</v>
      </c>
      <c r="DD9" s="12" t="s">
        <v>168</v>
      </c>
      <c r="DE9" s="6">
        <v>76955</v>
      </c>
      <c r="DF9" s="6">
        <v>694</v>
      </c>
      <c r="DG9" s="6">
        <v>2552</v>
      </c>
      <c r="DH9" s="6"/>
      <c r="DI9" s="6">
        <v>10818</v>
      </c>
      <c r="DJ9" s="6">
        <v>109</v>
      </c>
      <c r="DK9" s="6">
        <v>219</v>
      </c>
      <c r="DL9" s="8"/>
      <c r="DM9" s="14">
        <f>((DJ9+DF9)/($DI9+$DE9))*100</f>
        <v>0.9148599227552892</v>
      </c>
      <c r="DN9" s="14">
        <f>((DK9+DG9)/($DI9+$DE9))*100</f>
        <v>3.157007280143096</v>
      </c>
      <c r="DO9" s="14"/>
      <c r="DS9" s="12" t="s">
        <v>168</v>
      </c>
      <c r="DT9" s="6">
        <v>152602</v>
      </c>
      <c r="DU9" s="6">
        <v>22082</v>
      </c>
      <c r="DV9" s="8"/>
      <c r="DW9" s="14">
        <v>14.470321489888729</v>
      </c>
    </row>
    <row r="10" spans="1:127" ht="12.75">
      <c r="A10" s="9"/>
      <c r="T10" s="9"/>
      <c r="U10" s="9"/>
      <c r="V10" s="9"/>
      <c r="W10" s="9"/>
      <c r="X10" s="14"/>
      <c r="AG10" s="9"/>
      <c r="AI10" s="29"/>
      <c r="AJ10" s="29"/>
      <c r="AK10" s="29"/>
      <c r="AL10" s="29"/>
      <c r="AO10" s="14"/>
      <c r="AR10" s="9"/>
      <c r="AS10" s="9"/>
      <c r="AT10" s="9"/>
      <c r="AU10" s="9"/>
      <c r="AV10" s="9"/>
      <c r="AW10" s="9"/>
      <c r="AX10" s="9"/>
      <c r="AY10" s="9"/>
      <c r="AZ10" s="9"/>
      <c r="BA10" s="9"/>
      <c r="BB10" s="9"/>
      <c r="BC10" s="9"/>
      <c r="BD10" s="9"/>
      <c r="BE10" s="9"/>
      <c r="BF10" s="9"/>
      <c r="BG10" s="14"/>
      <c r="BH10" s="14"/>
      <c r="BI10" s="14"/>
      <c r="BJ10" s="14"/>
      <c r="BK10" s="14"/>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S10" s="9"/>
      <c r="DT10" s="9"/>
      <c r="DU10" s="9"/>
      <c r="DV10" s="9"/>
      <c r="DW10" s="14"/>
    </row>
    <row r="11" spans="1:127" ht="12.75">
      <c r="A11" s="11" t="s">
        <v>170</v>
      </c>
      <c r="B11" s="6">
        <v>3989.35</v>
      </c>
      <c r="C11" s="6">
        <v>927.51</v>
      </c>
      <c r="D11" s="6">
        <v>220.03</v>
      </c>
      <c r="E11" s="6">
        <v>211.04</v>
      </c>
      <c r="F11" s="6">
        <v>276.13</v>
      </c>
      <c r="G11" s="6">
        <v>305.22</v>
      </c>
      <c r="H11" s="6">
        <v>351.38</v>
      </c>
      <c r="I11" s="6">
        <v>288.69</v>
      </c>
      <c r="J11" s="6">
        <v>257.54</v>
      </c>
      <c r="K11" s="6">
        <v>264.05</v>
      </c>
      <c r="L11" s="6">
        <v>179.11</v>
      </c>
      <c r="M11" s="6">
        <v>167.6</v>
      </c>
      <c r="N11" s="6">
        <v>292.24</v>
      </c>
      <c r="O11" s="6">
        <v>121.92</v>
      </c>
      <c r="P11" s="6">
        <v>72.55</v>
      </c>
      <c r="Q11" s="6">
        <v>29.23</v>
      </c>
      <c r="R11" s="6">
        <v>25.11</v>
      </c>
      <c r="T11" s="11" t="s">
        <v>170</v>
      </c>
      <c r="U11" s="5">
        <v>2092.08</v>
      </c>
      <c r="V11" s="5">
        <v>136.3</v>
      </c>
      <c r="W11" s="5"/>
      <c r="X11" s="14">
        <v>6.515047225727506</v>
      </c>
      <c r="Z11" s="11" t="s">
        <v>170</v>
      </c>
      <c r="AA11" s="5">
        <v>6481.27</v>
      </c>
      <c r="AB11" s="5">
        <v>1043.15</v>
      </c>
      <c r="AC11" s="5">
        <v>485.63</v>
      </c>
      <c r="AD11" s="5"/>
      <c r="AE11" s="14">
        <v>16.094839437332496</v>
      </c>
      <c r="AF11" s="14">
        <v>7.492821622922667</v>
      </c>
      <c r="AG11" s="23"/>
      <c r="AH11" s="11" t="s">
        <v>170</v>
      </c>
      <c r="AI11" s="5">
        <v>8067.37</v>
      </c>
      <c r="AJ11" s="5">
        <v>660.49</v>
      </c>
      <c r="AK11" s="5">
        <v>1991.59</v>
      </c>
      <c r="AL11" s="5">
        <v>0</v>
      </c>
      <c r="AM11" s="5"/>
      <c r="AN11" s="14">
        <v>8.187178721194144</v>
      </c>
      <c r="AO11" s="14">
        <v>24.686979771598427</v>
      </c>
      <c r="AP11" s="14">
        <v>0</v>
      </c>
      <c r="AQ11" s="14"/>
      <c r="AR11" s="11" t="s">
        <v>170</v>
      </c>
      <c r="AS11" s="5">
        <v>1812.48</v>
      </c>
      <c r="AT11" s="5">
        <v>2057.34</v>
      </c>
      <c r="AU11" s="5">
        <v>2591.92</v>
      </c>
      <c r="AV11" s="5">
        <v>343.72</v>
      </c>
      <c r="AW11" s="5">
        <v>1110.53</v>
      </c>
      <c r="AX11" s="5">
        <v>174.99</v>
      </c>
      <c r="AY11" s="5"/>
      <c r="AZ11" s="5">
        <v>6.99</v>
      </c>
      <c r="BA11" s="5">
        <v>13.11</v>
      </c>
      <c r="BB11" s="5">
        <v>35.71</v>
      </c>
      <c r="BC11" s="5">
        <v>4.14</v>
      </c>
      <c r="BD11" s="5">
        <v>22.37</v>
      </c>
      <c r="BE11" s="5">
        <v>9.62</v>
      </c>
      <c r="BF11" s="5"/>
      <c r="BG11" s="14">
        <v>0.3856594279661017</v>
      </c>
      <c r="BH11" s="14">
        <v>1.0606892076475372</v>
      </c>
      <c r="BI11" s="14">
        <v>2.0143535068841008</v>
      </c>
      <c r="BJ11" s="14">
        <v>5.497456997542716</v>
      </c>
      <c r="BK11" s="14"/>
      <c r="BL11" s="14"/>
      <c r="BM11" s="11" t="s">
        <v>170</v>
      </c>
      <c r="BN11" s="6">
        <v>5714.88</v>
      </c>
      <c r="BO11" s="6">
        <v>1226.39</v>
      </c>
      <c r="BP11" s="5"/>
      <c r="BQ11" s="14">
        <v>21.459593202306962</v>
      </c>
      <c r="BR11" s="14"/>
      <c r="BS11" s="11" t="s">
        <v>170</v>
      </c>
      <c r="BT11" s="5">
        <v>2113.56</v>
      </c>
      <c r="BU11" s="5">
        <v>256.73</v>
      </c>
      <c r="BV11" s="5"/>
      <c r="BW11" s="14">
        <v>12.146804443687428</v>
      </c>
      <c r="BY11" s="11" t="s">
        <v>170</v>
      </c>
      <c r="BZ11" s="5">
        <v>1330.92</v>
      </c>
      <c r="CA11" s="5">
        <v>18.18</v>
      </c>
      <c r="CB11" s="5">
        <v>1292.57</v>
      </c>
      <c r="CC11" s="5">
        <v>17.1</v>
      </c>
      <c r="CD11" s="5"/>
      <c r="CE11" s="14">
        <v>1.3659724100622126</v>
      </c>
      <c r="CF11" s="14">
        <v>1.322945759223872</v>
      </c>
      <c r="CH11" s="11" t="s">
        <v>170</v>
      </c>
      <c r="CI11" s="5">
        <v>2000.75</v>
      </c>
      <c r="CJ11" s="5">
        <v>70.68</v>
      </c>
      <c r="CK11" s="5">
        <v>225.83</v>
      </c>
      <c r="CL11" s="5"/>
      <c r="CM11" s="14">
        <v>3.5326752467824565</v>
      </c>
      <c r="CN11" s="14">
        <v>11.287267274771962</v>
      </c>
      <c r="CP11" s="11" t="s">
        <v>170</v>
      </c>
      <c r="CQ11" s="5">
        <v>904.65</v>
      </c>
      <c r="CR11" s="5">
        <v>427.79</v>
      </c>
      <c r="CS11" s="5">
        <v>96.68</v>
      </c>
      <c r="CT11" s="5"/>
      <c r="CU11" s="14">
        <v>47.28790139833085</v>
      </c>
      <c r="CV11" s="14">
        <v>10.687006024429339</v>
      </c>
      <c r="CX11" s="11" t="s">
        <v>170</v>
      </c>
      <c r="CY11" s="5">
        <v>4001.66</v>
      </c>
      <c r="CZ11" s="5">
        <v>227.62</v>
      </c>
      <c r="DA11" s="5"/>
      <c r="DB11" s="14">
        <v>5.6881394221398125</v>
      </c>
      <c r="DD11" s="11" t="s">
        <v>170</v>
      </c>
      <c r="DE11" s="5">
        <v>2787.9</v>
      </c>
      <c r="DF11" s="5">
        <v>6.21</v>
      </c>
      <c r="DG11" s="5">
        <v>61.56</v>
      </c>
      <c r="DH11" s="5"/>
      <c r="DI11" s="5">
        <v>967.09</v>
      </c>
      <c r="DJ11" s="5">
        <v>3</v>
      </c>
      <c r="DK11" s="5">
        <v>3</v>
      </c>
      <c r="DL11" s="5"/>
      <c r="DM11" s="14">
        <f>((DJ11+DF11)/($DI11+$DE11))*100</f>
        <v>0.24527362256623852</v>
      </c>
      <c r="DN11" s="14">
        <f>((DK11+DG11)/($DI11+$DE11))*100</f>
        <v>1.7193121686076391</v>
      </c>
      <c r="DO11" s="14"/>
      <c r="DS11" s="11" t="s">
        <v>170</v>
      </c>
      <c r="DT11" s="6">
        <v>5714.88</v>
      </c>
      <c r="DU11" s="5">
        <v>1577.23</v>
      </c>
      <c r="DV11" s="5"/>
      <c r="DW11" s="14">
        <v>27.598654739907047</v>
      </c>
    </row>
    <row r="12" spans="1:127" ht="12.75">
      <c r="A12" s="12" t="s">
        <v>169</v>
      </c>
      <c r="B12" s="6">
        <v>99706</v>
      </c>
      <c r="C12" s="6">
        <v>23969</v>
      </c>
      <c r="D12" s="6">
        <v>5453</v>
      </c>
      <c r="E12" s="6">
        <v>5414</v>
      </c>
      <c r="F12" s="6">
        <v>6313</v>
      </c>
      <c r="G12" s="6">
        <v>7341</v>
      </c>
      <c r="H12" s="6">
        <v>7896</v>
      </c>
      <c r="I12" s="6">
        <v>7051</v>
      </c>
      <c r="J12" s="6">
        <v>6788</v>
      </c>
      <c r="K12" s="6">
        <v>7246</v>
      </c>
      <c r="L12" s="6">
        <v>5340</v>
      </c>
      <c r="M12" s="6">
        <v>4743</v>
      </c>
      <c r="N12" s="6">
        <v>7327</v>
      </c>
      <c r="O12" s="6">
        <v>2616</v>
      </c>
      <c r="P12" s="6">
        <v>1387</v>
      </c>
      <c r="Q12" s="6">
        <v>586</v>
      </c>
      <c r="R12" s="6">
        <v>236</v>
      </c>
      <c r="T12" s="12" t="s">
        <v>169</v>
      </c>
      <c r="U12" s="6">
        <v>51123</v>
      </c>
      <c r="V12" s="6">
        <v>1396</v>
      </c>
      <c r="W12" s="8"/>
      <c r="X12" s="14">
        <v>2.730669170432095</v>
      </c>
      <c r="Z12" s="12" t="s">
        <v>169</v>
      </c>
      <c r="AA12" s="6">
        <v>165861</v>
      </c>
      <c r="AB12" s="6">
        <v>21226</v>
      </c>
      <c r="AC12" s="6">
        <v>9885</v>
      </c>
      <c r="AD12" s="8"/>
      <c r="AE12" s="14">
        <v>12.79746293583181</v>
      </c>
      <c r="AF12" s="14">
        <v>5.959809720187386</v>
      </c>
      <c r="AG12" s="23"/>
      <c r="AH12" s="12" t="s">
        <v>169</v>
      </c>
      <c r="AI12" s="6">
        <v>203087</v>
      </c>
      <c r="AJ12" s="6">
        <v>13680</v>
      </c>
      <c r="AK12" s="6">
        <v>40538</v>
      </c>
      <c r="AL12" s="6">
        <v>20</v>
      </c>
      <c r="AM12" s="8"/>
      <c r="AN12" s="14">
        <v>6.736029386420599</v>
      </c>
      <c r="AO12" s="14">
        <v>19.96090345516946</v>
      </c>
      <c r="AP12" s="14">
        <v>0.009847996178977482</v>
      </c>
      <c r="AQ12" s="14"/>
      <c r="AR12" s="12" t="s">
        <v>169</v>
      </c>
      <c r="AS12" s="6">
        <v>46870</v>
      </c>
      <c r="AT12" s="6">
        <v>50033</v>
      </c>
      <c r="AU12" s="6">
        <v>68958</v>
      </c>
      <c r="AV12" s="6">
        <v>9318</v>
      </c>
      <c r="AW12" s="6">
        <v>25377</v>
      </c>
      <c r="AX12" s="6">
        <v>2530</v>
      </c>
      <c r="AY12" s="6"/>
      <c r="AZ12" s="6">
        <v>86</v>
      </c>
      <c r="BA12" s="6">
        <v>244</v>
      </c>
      <c r="BB12" s="6">
        <v>766</v>
      </c>
      <c r="BC12" s="6">
        <v>123</v>
      </c>
      <c r="BD12" s="6">
        <v>349</v>
      </c>
      <c r="BE12" s="6">
        <v>62</v>
      </c>
      <c r="BF12" s="8"/>
      <c r="BG12" s="14">
        <v>0.1834862385321101</v>
      </c>
      <c r="BH12" s="14">
        <v>0.883024573490558</v>
      </c>
      <c r="BI12" s="14">
        <v>1.375261063167435</v>
      </c>
      <c r="BJ12" s="14">
        <v>2.450592885375494</v>
      </c>
      <c r="BK12" s="14"/>
      <c r="BL12" s="14"/>
      <c r="BM12" s="12" t="s">
        <v>169</v>
      </c>
      <c r="BN12" s="6">
        <v>145068</v>
      </c>
      <c r="BO12" s="6">
        <v>24935</v>
      </c>
      <c r="BP12" s="8"/>
      <c r="BQ12" s="14">
        <v>17.188490914605563</v>
      </c>
      <c r="BR12" s="14"/>
      <c r="BS12" s="12" t="s">
        <v>169</v>
      </c>
      <c r="BT12" s="6">
        <v>51225</v>
      </c>
      <c r="BU12" s="6">
        <v>8215</v>
      </c>
      <c r="BV12" s="8"/>
      <c r="BW12" s="14">
        <v>16.037091264031233</v>
      </c>
      <c r="BY12" s="12" t="s">
        <v>169</v>
      </c>
      <c r="BZ12" s="6">
        <v>34321</v>
      </c>
      <c r="CA12" s="6">
        <v>639</v>
      </c>
      <c r="CB12" s="6">
        <v>34952</v>
      </c>
      <c r="CC12" s="6">
        <v>772</v>
      </c>
      <c r="CD12" s="8"/>
      <c r="CE12" s="14">
        <v>1.8618338626496898</v>
      </c>
      <c r="CF12" s="14">
        <v>2.208743419546807</v>
      </c>
      <c r="CH12" s="12" t="s">
        <v>169</v>
      </c>
      <c r="CI12" s="6">
        <v>50432</v>
      </c>
      <c r="CJ12" s="6">
        <v>1204</v>
      </c>
      <c r="CK12" s="6">
        <v>5915</v>
      </c>
      <c r="CL12" s="8"/>
      <c r="CM12" s="14">
        <v>2.3873730964467006</v>
      </c>
      <c r="CN12" s="14">
        <v>11.728664340101522</v>
      </c>
      <c r="CP12" s="12" t="s">
        <v>169</v>
      </c>
      <c r="CQ12" s="6">
        <v>22009</v>
      </c>
      <c r="CR12" s="6">
        <v>9837</v>
      </c>
      <c r="CS12" s="6">
        <v>1707</v>
      </c>
      <c r="CT12" s="8"/>
      <c r="CU12" s="14">
        <v>44.695351901494845</v>
      </c>
      <c r="CV12" s="14">
        <v>7.755918033531738</v>
      </c>
      <c r="CX12" s="12" t="s">
        <v>169</v>
      </c>
      <c r="CY12" s="6">
        <v>86844</v>
      </c>
      <c r="CZ12" s="6">
        <v>3336</v>
      </c>
      <c r="DA12" s="8"/>
      <c r="DB12" s="14">
        <v>3.841370733729446</v>
      </c>
      <c r="DD12" s="12" t="s">
        <v>169</v>
      </c>
      <c r="DE12" s="6">
        <v>72895</v>
      </c>
      <c r="DF12" s="6">
        <v>425</v>
      </c>
      <c r="DG12" s="6">
        <v>2089</v>
      </c>
      <c r="DH12" s="6"/>
      <c r="DI12" s="6">
        <v>10453</v>
      </c>
      <c r="DJ12" s="6">
        <v>56</v>
      </c>
      <c r="DK12" s="6">
        <v>126</v>
      </c>
      <c r="DL12" s="8"/>
      <c r="DM12" s="14">
        <f>((DJ12+DF12)/($DI12+$DE12))*100</f>
        <v>0.5770984306762009</v>
      </c>
      <c r="DN12" s="14">
        <f>((DK12+DG12)/($DI12+$DE12))*100</f>
        <v>2.6575322743197196</v>
      </c>
      <c r="DO12" s="14"/>
      <c r="DS12" s="12" t="s">
        <v>169</v>
      </c>
      <c r="DT12" s="6">
        <v>145068</v>
      </c>
      <c r="DU12" s="6">
        <v>20876</v>
      </c>
      <c r="DV12" s="8"/>
      <c r="DW12" s="14">
        <v>14.390492734441779</v>
      </c>
    </row>
    <row r="13" spans="1:127" ht="12.75">
      <c r="A13" s="9"/>
      <c r="T13" s="9"/>
      <c r="U13" s="9"/>
      <c r="V13" s="9"/>
      <c r="W13" s="9"/>
      <c r="X13" s="14"/>
      <c r="AG13" s="9"/>
      <c r="AI13" s="29"/>
      <c r="AJ13" s="29"/>
      <c r="AK13" s="29"/>
      <c r="AL13" s="29"/>
      <c r="AO13" s="14"/>
      <c r="AR13" s="9"/>
      <c r="AS13" s="9"/>
      <c r="AT13" s="9"/>
      <c r="AU13" s="9"/>
      <c r="AV13" s="9"/>
      <c r="AW13" s="9"/>
      <c r="AX13" s="9"/>
      <c r="AY13" s="9"/>
      <c r="AZ13" s="9"/>
      <c r="BA13" s="9"/>
      <c r="BB13" s="9"/>
      <c r="BC13" s="9"/>
      <c r="BD13" s="9"/>
      <c r="BE13" s="9"/>
      <c r="BF13" s="9"/>
      <c r="BG13" s="14"/>
      <c r="BH13" s="14"/>
      <c r="BI13" s="14"/>
      <c r="BJ13" s="14"/>
      <c r="BK13" s="14"/>
      <c r="BM13" s="9"/>
      <c r="BN13" s="9"/>
      <c r="BO13" s="9"/>
      <c r="BP13" s="9"/>
      <c r="BQ13" s="14"/>
      <c r="BW13" s="14"/>
      <c r="BZ13" s="29"/>
      <c r="CA13" s="29"/>
      <c r="CB13" s="29"/>
      <c r="CC13" s="29"/>
      <c r="CE13" s="14"/>
      <c r="CF13" s="14"/>
      <c r="CM13" s="14"/>
      <c r="CN13" s="14"/>
      <c r="CP13" s="9"/>
      <c r="CQ13" s="9"/>
      <c r="CR13" s="9"/>
      <c r="CS13" s="9"/>
      <c r="CT13" s="9"/>
      <c r="CU13" s="14"/>
      <c r="CV13" s="14"/>
      <c r="CX13" s="9"/>
      <c r="CY13" s="9"/>
      <c r="CZ13" s="9"/>
      <c r="DA13" s="9"/>
      <c r="DB13" s="14"/>
      <c r="DD13" s="9"/>
      <c r="DE13" s="9"/>
      <c r="DF13" s="9"/>
      <c r="DG13" s="9"/>
      <c r="DH13" s="9"/>
      <c r="DI13" s="9"/>
      <c r="DJ13" s="9"/>
      <c r="DK13" s="9"/>
      <c r="DL13" s="9"/>
      <c r="DM13" s="14"/>
      <c r="DN13" s="14"/>
      <c r="DO13" s="14"/>
      <c r="DS13" s="9"/>
      <c r="DT13" s="9"/>
      <c r="DU13" s="9"/>
      <c r="DV13" s="9"/>
      <c r="DW13" s="14"/>
    </row>
    <row r="14" spans="1:127" ht="12.75">
      <c r="A14" s="11" t="s">
        <v>171</v>
      </c>
      <c r="B14" s="6">
        <v>4696.13</v>
      </c>
      <c r="C14" s="6">
        <v>897.63</v>
      </c>
      <c r="D14" s="6">
        <v>550.31</v>
      </c>
      <c r="E14" s="6">
        <v>715.57</v>
      </c>
      <c r="F14" s="6">
        <v>308.33</v>
      </c>
      <c r="G14" s="6">
        <v>322.64</v>
      </c>
      <c r="H14" s="6">
        <v>308.99</v>
      </c>
      <c r="I14" s="6">
        <v>278.75</v>
      </c>
      <c r="J14" s="6">
        <v>242.05</v>
      </c>
      <c r="K14" s="6">
        <v>251.61</v>
      </c>
      <c r="L14" s="6">
        <v>181.05</v>
      </c>
      <c r="M14" s="6">
        <v>164.48</v>
      </c>
      <c r="N14" s="6">
        <v>306.88</v>
      </c>
      <c r="O14" s="6">
        <v>92.06</v>
      </c>
      <c r="P14" s="6">
        <v>40.8</v>
      </c>
      <c r="Q14" s="6">
        <v>21.96</v>
      </c>
      <c r="R14" s="6">
        <v>13.02</v>
      </c>
      <c r="T14" s="11" t="s">
        <v>171</v>
      </c>
      <c r="U14" s="5">
        <v>1854.49</v>
      </c>
      <c r="V14" s="5">
        <v>65.98</v>
      </c>
      <c r="W14" s="5"/>
      <c r="X14" s="14">
        <v>3.55785148477479</v>
      </c>
      <c r="Z14" s="11" t="s">
        <v>171</v>
      </c>
      <c r="AA14" s="5">
        <v>6484.13</v>
      </c>
      <c r="AB14" s="5">
        <v>1114.16</v>
      </c>
      <c r="AC14" s="5">
        <v>573.04</v>
      </c>
      <c r="AD14" s="5"/>
      <c r="AE14" s="14">
        <v>17.182875728895013</v>
      </c>
      <c r="AF14" s="14">
        <v>8.837577284847773</v>
      </c>
      <c r="AG14" s="23"/>
      <c r="AH14" s="11" t="s">
        <v>171</v>
      </c>
      <c r="AI14" s="5">
        <v>7925.94</v>
      </c>
      <c r="AJ14" s="5">
        <v>726.67</v>
      </c>
      <c r="AK14" s="5">
        <v>1974.21</v>
      </c>
      <c r="AL14" s="5">
        <v>0</v>
      </c>
      <c r="AM14" s="5"/>
      <c r="AN14" s="14">
        <v>9.16825007506996</v>
      </c>
      <c r="AO14" s="14">
        <v>24.908212779809084</v>
      </c>
      <c r="AP14" s="14">
        <v>0</v>
      </c>
      <c r="AQ14" s="14"/>
      <c r="AR14" s="11" t="s">
        <v>171</v>
      </c>
      <c r="AS14" s="5">
        <v>1709.67</v>
      </c>
      <c r="AT14" s="5">
        <v>2294.67</v>
      </c>
      <c r="AU14" s="5">
        <v>2465.4</v>
      </c>
      <c r="AV14" s="5">
        <v>372.34</v>
      </c>
      <c r="AW14" s="5">
        <v>1045.27</v>
      </c>
      <c r="AX14" s="5">
        <v>87.58</v>
      </c>
      <c r="AY14" s="5"/>
      <c r="AZ14" s="5">
        <v>6</v>
      </c>
      <c r="BA14" s="5">
        <v>14.52</v>
      </c>
      <c r="BB14" s="5">
        <v>33.96</v>
      </c>
      <c r="BC14" s="5">
        <v>6</v>
      </c>
      <c r="BD14" s="5">
        <v>16.98</v>
      </c>
      <c r="BE14" s="5">
        <v>9.62</v>
      </c>
      <c r="BF14" s="5"/>
      <c r="BG14" s="14">
        <v>0.35094491919493237</v>
      </c>
      <c r="BH14" s="14">
        <v>1.061489631576589</v>
      </c>
      <c r="BI14" s="14">
        <v>1.6244606656653306</v>
      </c>
      <c r="BJ14" s="14">
        <v>10.984242977848824</v>
      </c>
      <c r="BK14" s="14"/>
      <c r="BL14" s="14"/>
      <c r="BM14" s="11" t="s">
        <v>171</v>
      </c>
      <c r="BN14" s="6">
        <v>7378.53</v>
      </c>
      <c r="BO14" s="6">
        <v>1354.89</v>
      </c>
      <c r="BP14" s="5"/>
      <c r="BQ14" s="14">
        <v>18.362600680623377</v>
      </c>
      <c r="BR14" s="14"/>
      <c r="BS14" s="11" t="s">
        <v>171</v>
      </c>
      <c r="BT14" s="5">
        <v>2471.26</v>
      </c>
      <c r="BU14" s="5">
        <v>415.08</v>
      </c>
      <c r="BV14" s="5"/>
      <c r="BW14" s="14">
        <v>16.79629015158259</v>
      </c>
      <c r="BY14" s="11" t="s">
        <v>171</v>
      </c>
      <c r="BZ14" s="5">
        <v>1217.31</v>
      </c>
      <c r="CA14" s="5">
        <v>6</v>
      </c>
      <c r="CB14" s="5">
        <v>1241.9</v>
      </c>
      <c r="CC14" s="5">
        <v>18</v>
      </c>
      <c r="CD14" s="5"/>
      <c r="CE14" s="14">
        <v>0.4928900608719225</v>
      </c>
      <c r="CF14" s="14">
        <v>1.4493920605523793</v>
      </c>
      <c r="CH14" s="11" t="s">
        <v>171</v>
      </c>
      <c r="CI14" s="5">
        <v>3901.77</v>
      </c>
      <c r="CJ14" s="5">
        <v>75.01</v>
      </c>
      <c r="CK14" s="5">
        <v>285.02</v>
      </c>
      <c r="CL14" s="5"/>
      <c r="CM14" s="14">
        <v>1.9224608318788652</v>
      </c>
      <c r="CN14" s="14">
        <v>7.3048898320505815</v>
      </c>
      <c r="CP14" s="11" t="s">
        <v>171</v>
      </c>
      <c r="CQ14" s="5">
        <v>2644.56</v>
      </c>
      <c r="CR14" s="5">
        <v>470.19</v>
      </c>
      <c r="CS14" s="5">
        <v>122.37</v>
      </c>
      <c r="CT14" s="5"/>
      <c r="CU14" s="14">
        <v>17.779517197567838</v>
      </c>
      <c r="CV14" s="14">
        <v>4.62723477629549</v>
      </c>
      <c r="CX14" s="11" t="s">
        <v>171</v>
      </c>
      <c r="CY14" s="5">
        <v>4068.1</v>
      </c>
      <c r="CZ14" s="5">
        <v>425.3</v>
      </c>
      <c r="DA14" s="5"/>
      <c r="DB14" s="14">
        <v>10.454511934318232</v>
      </c>
      <c r="DD14" s="11" t="s">
        <v>171</v>
      </c>
      <c r="DE14" s="5">
        <v>3087.49</v>
      </c>
      <c r="DF14" s="5">
        <v>10.02</v>
      </c>
      <c r="DG14" s="5">
        <v>69.98</v>
      </c>
      <c r="DH14" s="5"/>
      <c r="DI14" s="5">
        <v>529.72</v>
      </c>
      <c r="DJ14" s="5">
        <v>3</v>
      </c>
      <c r="DK14" s="5">
        <v>3</v>
      </c>
      <c r="DL14" s="5"/>
      <c r="DM14" s="14">
        <f>((DJ14+DF14)/($DI14+$DE14))*100</f>
        <v>0.35994592517437474</v>
      </c>
      <c r="DN14" s="14">
        <f>((DK14+DG14)/($DI14+$DE14))*100</f>
        <v>2.0175770828898516</v>
      </c>
      <c r="DO14" s="14"/>
      <c r="DS14" s="11" t="s">
        <v>171</v>
      </c>
      <c r="DT14" s="6">
        <v>7378.53</v>
      </c>
      <c r="DU14" s="5">
        <v>1563.95</v>
      </c>
      <c r="DV14" s="5"/>
      <c r="DW14" s="14">
        <v>21.195956376134543</v>
      </c>
    </row>
    <row r="15" spans="1:127" ht="12.75">
      <c r="A15" s="12" t="s">
        <v>172</v>
      </c>
      <c r="B15" s="6">
        <v>106193</v>
      </c>
      <c r="C15" s="6">
        <v>22841</v>
      </c>
      <c r="D15" s="6">
        <v>5905</v>
      </c>
      <c r="E15" s="6">
        <v>7495</v>
      </c>
      <c r="F15" s="6">
        <v>7398</v>
      </c>
      <c r="G15" s="6">
        <v>8153</v>
      </c>
      <c r="H15" s="6">
        <v>8451</v>
      </c>
      <c r="I15" s="6">
        <v>7518</v>
      </c>
      <c r="J15" s="6">
        <v>6186</v>
      </c>
      <c r="K15" s="6">
        <v>7069</v>
      </c>
      <c r="L15" s="6">
        <v>5633</v>
      </c>
      <c r="M15" s="6">
        <v>5124</v>
      </c>
      <c r="N15" s="6">
        <v>8737</v>
      </c>
      <c r="O15" s="6">
        <v>2964</v>
      </c>
      <c r="P15" s="6">
        <v>1805</v>
      </c>
      <c r="Q15" s="6">
        <v>681</v>
      </c>
      <c r="R15" s="6">
        <v>233</v>
      </c>
      <c r="T15" s="12" t="s">
        <v>172</v>
      </c>
      <c r="U15" s="6">
        <v>53420</v>
      </c>
      <c r="V15" s="6">
        <v>1513</v>
      </c>
      <c r="W15" s="8"/>
      <c r="X15" s="14">
        <v>2.832272557094721</v>
      </c>
      <c r="Z15" s="12" t="s">
        <v>172</v>
      </c>
      <c r="AA15" s="6">
        <v>166363</v>
      </c>
      <c r="AB15" s="6">
        <v>23142</v>
      </c>
      <c r="AC15" s="6">
        <v>11233</v>
      </c>
      <c r="AD15" s="8"/>
      <c r="AE15" s="14">
        <v>13.910545013013712</v>
      </c>
      <c r="AF15" s="14">
        <v>6.752102330446073</v>
      </c>
      <c r="AG15" s="23"/>
      <c r="AH15" s="12" t="s">
        <v>172</v>
      </c>
      <c r="AI15" s="6">
        <v>210414</v>
      </c>
      <c r="AJ15" s="6">
        <v>12423</v>
      </c>
      <c r="AK15" s="6">
        <v>47320</v>
      </c>
      <c r="AL15" s="6">
        <v>43</v>
      </c>
      <c r="AM15" s="8"/>
      <c r="AN15" s="14">
        <v>5.9040748239185605</v>
      </c>
      <c r="AO15" s="14">
        <v>22.488997880369176</v>
      </c>
      <c r="AP15" s="14">
        <v>0.020435902554012567</v>
      </c>
      <c r="AQ15" s="14"/>
      <c r="AR15" s="12" t="s">
        <v>172</v>
      </c>
      <c r="AS15" s="6">
        <v>44094</v>
      </c>
      <c r="AT15" s="6">
        <v>54046</v>
      </c>
      <c r="AU15" s="6">
        <v>68223</v>
      </c>
      <c r="AV15" s="6">
        <v>10454</v>
      </c>
      <c r="AW15" s="6">
        <v>30393</v>
      </c>
      <c r="AX15" s="6">
        <v>3205</v>
      </c>
      <c r="AY15" s="6"/>
      <c r="AZ15" s="6">
        <v>86</v>
      </c>
      <c r="BA15" s="6">
        <v>251</v>
      </c>
      <c r="BB15" s="6">
        <v>608</v>
      </c>
      <c r="BC15" s="6">
        <v>100</v>
      </c>
      <c r="BD15" s="6">
        <v>467</v>
      </c>
      <c r="BE15" s="6">
        <v>102</v>
      </c>
      <c r="BF15" s="8"/>
      <c r="BG15" s="14">
        <v>0.19503787363360095</v>
      </c>
      <c r="BH15" s="14">
        <v>0.7225575069882387</v>
      </c>
      <c r="BI15" s="14">
        <v>1.5365380186227093</v>
      </c>
      <c r="BJ15" s="14">
        <v>3.182527301092044</v>
      </c>
      <c r="BK15" s="14"/>
      <c r="BL15" s="14"/>
      <c r="BM15" s="12" t="s">
        <v>172</v>
      </c>
      <c r="BN15" s="6">
        <v>155376</v>
      </c>
      <c r="BO15" s="6">
        <v>29347</v>
      </c>
      <c r="BP15" s="8"/>
      <c r="BQ15" s="14">
        <v>18.887730408814747</v>
      </c>
      <c r="BR15" s="14"/>
      <c r="BS15" s="12" t="s">
        <v>172</v>
      </c>
      <c r="BT15" s="6">
        <v>55831</v>
      </c>
      <c r="BU15" s="6">
        <v>8885</v>
      </c>
      <c r="BV15" s="8"/>
      <c r="BW15" s="14">
        <v>15.914097902598915</v>
      </c>
      <c r="BY15" s="12" t="s">
        <v>172</v>
      </c>
      <c r="BZ15" s="6">
        <v>34857</v>
      </c>
      <c r="CA15" s="6">
        <v>546</v>
      </c>
      <c r="CB15" s="6">
        <v>33764</v>
      </c>
      <c r="CC15" s="6">
        <v>693</v>
      </c>
      <c r="CD15" s="8"/>
      <c r="CE15" s="14">
        <v>1.5663998622945177</v>
      </c>
      <c r="CF15" s="14">
        <v>2.052481933420211</v>
      </c>
      <c r="CH15" s="12" t="s">
        <v>172</v>
      </c>
      <c r="CI15" s="6">
        <v>57675</v>
      </c>
      <c r="CJ15" s="6">
        <v>1216</v>
      </c>
      <c r="CK15" s="6">
        <v>5500</v>
      </c>
      <c r="CL15" s="8"/>
      <c r="CM15" s="14">
        <v>2.1083658430862595</v>
      </c>
      <c r="CN15" s="14">
        <v>9.53619419159081</v>
      </c>
      <c r="CP15" s="12" t="s">
        <v>172</v>
      </c>
      <c r="CQ15" s="6">
        <v>26723</v>
      </c>
      <c r="CR15" s="6">
        <v>11425</v>
      </c>
      <c r="CS15" s="6">
        <v>1907</v>
      </c>
      <c r="CT15" s="8"/>
      <c r="CU15" s="14">
        <v>42.753433372001645</v>
      </c>
      <c r="CV15" s="14">
        <v>7.1361748306702095</v>
      </c>
      <c r="CX15" s="12" t="s">
        <v>172</v>
      </c>
      <c r="CY15" s="6">
        <v>98667</v>
      </c>
      <c r="CZ15" s="6">
        <v>4422</v>
      </c>
      <c r="DA15" s="8"/>
      <c r="DB15" s="14">
        <v>4.481741615737785</v>
      </c>
      <c r="DD15" s="12" t="s">
        <v>172</v>
      </c>
      <c r="DE15" s="6">
        <v>74447</v>
      </c>
      <c r="DF15" s="6">
        <v>175</v>
      </c>
      <c r="DG15" s="6">
        <v>1101</v>
      </c>
      <c r="DH15" s="6"/>
      <c r="DI15" s="6">
        <v>19669</v>
      </c>
      <c r="DJ15" s="6">
        <v>63</v>
      </c>
      <c r="DK15" s="6">
        <v>131</v>
      </c>
      <c r="DL15" s="8"/>
      <c r="DM15" s="14">
        <f>((DJ15+DF15)/($DI15+$DE15))*100</f>
        <v>0.2528794253899443</v>
      </c>
      <c r="DN15" s="14">
        <f>((DK15+DG15)/($DI15+$DE15))*100</f>
        <v>1.3090229079008884</v>
      </c>
      <c r="DO15" s="14"/>
      <c r="DS15" s="12" t="s">
        <v>172</v>
      </c>
      <c r="DT15" s="6">
        <v>155376</v>
      </c>
      <c r="DU15" s="6">
        <v>26344</v>
      </c>
      <c r="DV15" s="8"/>
      <c r="DW15" s="14">
        <v>16.954999485119966</v>
      </c>
    </row>
    <row r="16" spans="1:127" ht="12.75">
      <c r="A16" s="11"/>
      <c r="T16" s="11"/>
      <c r="U16" s="5"/>
      <c r="V16" s="5"/>
      <c r="W16" s="5"/>
      <c r="X16" s="14"/>
      <c r="Z16" s="11"/>
      <c r="AA16" s="5"/>
      <c r="AB16" s="5"/>
      <c r="AC16" s="5"/>
      <c r="AD16" s="5"/>
      <c r="AE16" s="14"/>
      <c r="AF16" s="14"/>
      <c r="AG16" s="23"/>
      <c r="AH16" s="11"/>
      <c r="AI16" s="43"/>
      <c r="AJ16" s="43"/>
      <c r="AK16" s="43"/>
      <c r="AL16" s="43"/>
      <c r="AM16" s="5"/>
      <c r="AN16" s="14"/>
      <c r="AO16" s="14"/>
      <c r="AP16" s="14"/>
      <c r="AQ16" s="14"/>
      <c r="AR16" s="11"/>
      <c r="AS16" s="5"/>
      <c r="AT16" s="5"/>
      <c r="AU16" s="5"/>
      <c r="AV16" s="5"/>
      <c r="AW16" s="5"/>
      <c r="AX16" s="5"/>
      <c r="AY16" s="5"/>
      <c r="AZ16" s="5"/>
      <c r="BA16" s="5"/>
      <c r="BB16" s="5"/>
      <c r="BC16" s="5"/>
      <c r="BD16" s="5"/>
      <c r="BE16" s="5"/>
      <c r="BF16" s="5"/>
      <c r="BG16" s="14"/>
      <c r="BH16" s="14"/>
      <c r="BI16" s="14"/>
      <c r="BJ16" s="14"/>
      <c r="BK16" s="14"/>
      <c r="BL16" s="14"/>
      <c r="BM16" s="11"/>
      <c r="BN16" s="5"/>
      <c r="BO16" s="5"/>
      <c r="BP16" s="5"/>
      <c r="BQ16" s="14"/>
      <c r="BR16" s="14"/>
      <c r="BS16" s="11"/>
      <c r="BT16" s="5"/>
      <c r="BU16" s="5"/>
      <c r="BV16" s="5"/>
      <c r="BW16" s="14"/>
      <c r="BY16" s="11"/>
      <c r="BZ16" s="43"/>
      <c r="CA16" s="43"/>
      <c r="CB16" s="43"/>
      <c r="CC16" s="43"/>
      <c r="CD16" s="5"/>
      <c r="CE16" s="14"/>
      <c r="CF16" s="14"/>
      <c r="CH16" s="11"/>
      <c r="CI16" s="5"/>
      <c r="CJ16" s="5"/>
      <c r="CK16" s="5"/>
      <c r="CL16" s="5"/>
      <c r="CM16" s="14"/>
      <c r="CN16" s="14"/>
      <c r="CP16" s="11"/>
      <c r="CQ16" s="5"/>
      <c r="CR16" s="5"/>
      <c r="CS16" s="5"/>
      <c r="CT16" s="5"/>
      <c r="CU16" s="14"/>
      <c r="CV16" s="14"/>
      <c r="CX16" s="11"/>
      <c r="CY16" s="5"/>
      <c r="CZ16" s="5"/>
      <c r="DA16" s="5"/>
      <c r="DB16" s="14"/>
      <c r="DD16" s="11"/>
      <c r="DE16" s="5"/>
      <c r="DF16" s="5"/>
      <c r="DG16" s="5"/>
      <c r="DH16" s="5"/>
      <c r="DI16" s="5"/>
      <c r="DJ16" s="5"/>
      <c r="DK16" s="5"/>
      <c r="DL16" s="5"/>
      <c r="DM16" s="14"/>
      <c r="DN16" s="14"/>
      <c r="DO16" s="14"/>
      <c r="DS16" s="11"/>
      <c r="DT16" s="5"/>
      <c r="DU16" s="5"/>
      <c r="DV16" s="5"/>
      <c r="DW16" s="14"/>
    </row>
    <row r="17" spans="1:127" ht="12.75">
      <c r="A17" s="11" t="s">
        <v>174</v>
      </c>
      <c r="B17" s="6">
        <v>4367.05</v>
      </c>
      <c r="C17" s="6">
        <v>1406.56</v>
      </c>
      <c r="D17" s="6">
        <v>303.5</v>
      </c>
      <c r="E17" s="6">
        <v>214.31</v>
      </c>
      <c r="F17" s="6">
        <v>226.96</v>
      </c>
      <c r="G17" s="6">
        <v>326.77</v>
      </c>
      <c r="H17" s="6">
        <v>273.78</v>
      </c>
      <c r="I17" s="6">
        <v>282.47</v>
      </c>
      <c r="J17" s="6">
        <v>226.43</v>
      </c>
      <c r="K17" s="6">
        <v>208.9</v>
      </c>
      <c r="L17" s="6">
        <v>171.04</v>
      </c>
      <c r="M17" s="6">
        <v>252.31</v>
      </c>
      <c r="N17" s="6">
        <v>339.17</v>
      </c>
      <c r="O17" s="6">
        <v>57.41</v>
      </c>
      <c r="P17" s="6">
        <v>44.81</v>
      </c>
      <c r="Q17" s="6">
        <v>23.6</v>
      </c>
      <c r="R17" s="6">
        <v>9.03</v>
      </c>
      <c r="T17" s="11" t="s">
        <v>174</v>
      </c>
      <c r="U17" s="5">
        <v>1560.28</v>
      </c>
      <c r="V17" s="5">
        <v>322.91</v>
      </c>
      <c r="W17" s="5"/>
      <c r="X17" s="14">
        <v>20.695644371523063</v>
      </c>
      <c r="Z17" s="11" t="s">
        <v>174</v>
      </c>
      <c r="AA17" s="5">
        <v>7862.5</v>
      </c>
      <c r="AB17" s="5">
        <v>1596.54</v>
      </c>
      <c r="AC17" s="5">
        <v>836.98</v>
      </c>
      <c r="AD17" s="5"/>
      <c r="AE17" s="14">
        <v>20.30575516693164</v>
      </c>
      <c r="AF17" s="14">
        <v>10.645214626391098</v>
      </c>
      <c r="AG17" s="23"/>
      <c r="AH17" s="11" t="s">
        <v>174</v>
      </c>
      <c r="AI17" s="5">
        <v>9415.54</v>
      </c>
      <c r="AJ17" s="5">
        <v>4880.46</v>
      </c>
      <c r="AK17" s="5">
        <v>2597.36</v>
      </c>
      <c r="AL17" s="5">
        <v>0</v>
      </c>
      <c r="AM17" s="5"/>
      <c r="AN17" s="14">
        <v>51.83409554842313</v>
      </c>
      <c r="AO17" s="14">
        <v>27.585884612034995</v>
      </c>
      <c r="AP17" s="14">
        <v>0</v>
      </c>
      <c r="AQ17" s="14"/>
      <c r="AR17" s="11" t="s">
        <v>174</v>
      </c>
      <c r="AS17" s="5">
        <v>2730.19</v>
      </c>
      <c r="AT17" s="5">
        <v>2461.03</v>
      </c>
      <c r="AU17" s="5">
        <v>2663.78</v>
      </c>
      <c r="AV17" s="5">
        <v>493.67</v>
      </c>
      <c r="AW17" s="5">
        <v>979.31</v>
      </c>
      <c r="AX17" s="5">
        <v>76.62</v>
      </c>
      <c r="AY17" s="5"/>
      <c r="AZ17" s="5">
        <v>9</v>
      </c>
      <c r="BA17" s="5">
        <v>33</v>
      </c>
      <c r="BB17" s="5">
        <v>68.96</v>
      </c>
      <c r="BC17" s="5">
        <v>12</v>
      </c>
      <c r="BD17" s="5">
        <v>21</v>
      </c>
      <c r="BE17" s="5">
        <v>3</v>
      </c>
      <c r="BF17" s="5"/>
      <c r="BG17" s="14">
        <v>0.3296473871781817</v>
      </c>
      <c r="BH17" s="14">
        <v>2.028306588258746</v>
      </c>
      <c r="BI17" s="14">
        <v>2.1443669522418847</v>
      </c>
      <c r="BJ17" s="14">
        <v>3.915426781519185</v>
      </c>
      <c r="BK17" s="14"/>
      <c r="BL17" s="14"/>
      <c r="BM17" s="11" t="s">
        <v>174</v>
      </c>
      <c r="BN17" s="6">
        <v>6295.02</v>
      </c>
      <c r="BO17" s="6">
        <v>1943.61</v>
      </c>
      <c r="BP17" s="5"/>
      <c r="BQ17" s="14">
        <v>30.875358616811383</v>
      </c>
      <c r="BR17" s="14"/>
      <c r="BS17" s="11" t="s">
        <v>174</v>
      </c>
      <c r="BT17" s="5">
        <v>3506.07</v>
      </c>
      <c r="BU17" s="5">
        <v>602.47</v>
      </c>
      <c r="BV17" s="5"/>
      <c r="BW17" s="14">
        <v>17.18362725216553</v>
      </c>
      <c r="BY17" s="11" t="s">
        <v>174</v>
      </c>
      <c r="BZ17" s="5">
        <v>1161.38</v>
      </c>
      <c r="CA17" s="5">
        <v>10.59</v>
      </c>
      <c r="CB17" s="5">
        <v>1502.56</v>
      </c>
      <c r="CC17" s="5">
        <v>15</v>
      </c>
      <c r="CD17" s="5"/>
      <c r="CE17" s="14">
        <v>0.9118462518727719</v>
      </c>
      <c r="CF17" s="14">
        <v>0.998296241081887</v>
      </c>
      <c r="CH17" s="11" t="s">
        <v>174</v>
      </c>
      <c r="CI17" s="5">
        <v>2481.2</v>
      </c>
      <c r="CJ17" s="5">
        <v>175.26</v>
      </c>
      <c r="CK17" s="5">
        <v>662.48</v>
      </c>
      <c r="CL17" s="5"/>
      <c r="CM17" s="14">
        <v>7.06351765274867</v>
      </c>
      <c r="CN17" s="14">
        <v>26.69998387876834</v>
      </c>
      <c r="CP17" s="11" t="s">
        <v>174</v>
      </c>
      <c r="CQ17" s="5">
        <v>1119.83</v>
      </c>
      <c r="CR17" s="5">
        <v>306.51</v>
      </c>
      <c r="CS17" s="5">
        <v>178.99</v>
      </c>
      <c r="CT17" s="5"/>
      <c r="CU17" s="14">
        <v>27.37111883053678</v>
      </c>
      <c r="CV17" s="14">
        <v>15.983676093692795</v>
      </c>
      <c r="CX17" s="11" t="s">
        <v>174</v>
      </c>
      <c r="CY17" s="5">
        <v>4010.5</v>
      </c>
      <c r="CZ17" s="5">
        <v>98.9</v>
      </c>
      <c r="DA17" s="5"/>
      <c r="DB17" s="14">
        <v>2.466026679965092</v>
      </c>
      <c r="DD17" s="11" t="s">
        <v>174</v>
      </c>
      <c r="DE17" s="5">
        <v>3626.45</v>
      </c>
      <c r="DF17" s="5">
        <v>21</v>
      </c>
      <c r="DG17" s="5">
        <v>90.81</v>
      </c>
      <c r="DH17" s="5"/>
      <c r="DI17" s="5">
        <v>276.94</v>
      </c>
      <c r="DJ17" s="5">
        <v>0</v>
      </c>
      <c r="DK17" s="5">
        <v>0</v>
      </c>
      <c r="DL17" s="5"/>
      <c r="DM17" s="14">
        <f>((DJ17+DF17)/($DI17+$DE17))*100</f>
        <v>0.5379938976120757</v>
      </c>
      <c r="DN17" s="14">
        <f>((DK17+DG17)/($DI17+$DE17))*100</f>
        <v>2.32643932581679</v>
      </c>
      <c r="DO17" s="14"/>
      <c r="DS17" s="11" t="s">
        <v>174</v>
      </c>
      <c r="DT17" s="6">
        <v>6295.02</v>
      </c>
      <c r="DU17" s="5">
        <v>2778.88</v>
      </c>
      <c r="DV17" s="5"/>
      <c r="DW17" s="14">
        <v>44.14410121016295</v>
      </c>
    </row>
    <row r="18" spans="1:127" ht="12.75">
      <c r="A18" s="12" t="s">
        <v>173</v>
      </c>
      <c r="B18" s="6">
        <v>71064</v>
      </c>
      <c r="C18" s="6">
        <v>17499</v>
      </c>
      <c r="D18" s="6">
        <v>4410</v>
      </c>
      <c r="E18" s="6">
        <v>3824</v>
      </c>
      <c r="F18" s="6">
        <v>4042</v>
      </c>
      <c r="G18" s="6">
        <v>5369</v>
      </c>
      <c r="H18" s="6">
        <v>5567</v>
      </c>
      <c r="I18" s="6">
        <v>5270</v>
      </c>
      <c r="J18" s="6">
        <v>4578</v>
      </c>
      <c r="K18" s="6">
        <v>4434</v>
      </c>
      <c r="L18" s="6">
        <v>3401</v>
      </c>
      <c r="M18" s="6">
        <v>3617</v>
      </c>
      <c r="N18" s="6">
        <v>6077</v>
      </c>
      <c r="O18" s="6">
        <v>1721</v>
      </c>
      <c r="P18" s="6">
        <v>829</v>
      </c>
      <c r="Q18" s="6">
        <v>312</v>
      </c>
      <c r="R18" s="6">
        <v>114</v>
      </c>
      <c r="T18" s="12" t="s">
        <v>173</v>
      </c>
      <c r="U18" s="6">
        <v>31628</v>
      </c>
      <c r="V18" s="6">
        <v>1768</v>
      </c>
      <c r="W18" s="8"/>
      <c r="X18" s="14">
        <v>5.589983558871885</v>
      </c>
      <c r="Z18" s="12" t="s">
        <v>173</v>
      </c>
      <c r="AA18" s="6">
        <v>120444</v>
      </c>
      <c r="AB18" s="6">
        <v>18889</v>
      </c>
      <c r="AC18" s="6">
        <v>9352</v>
      </c>
      <c r="AD18" s="8"/>
      <c r="AE18" s="14">
        <v>15.682806947627112</v>
      </c>
      <c r="AF18" s="14">
        <v>7.764604297432832</v>
      </c>
      <c r="AG18" s="23"/>
      <c r="AH18" s="12" t="s">
        <v>173</v>
      </c>
      <c r="AI18" s="6">
        <v>149313</v>
      </c>
      <c r="AJ18" s="6">
        <v>33384</v>
      </c>
      <c r="AK18" s="6">
        <v>36091</v>
      </c>
      <c r="AL18" s="6">
        <v>17</v>
      </c>
      <c r="AM18" s="8"/>
      <c r="AN18" s="14">
        <v>22.35840147877278</v>
      </c>
      <c r="AO18" s="14">
        <v>24.17137154835815</v>
      </c>
      <c r="AP18" s="14">
        <v>0.011385478826358052</v>
      </c>
      <c r="AQ18" s="14"/>
      <c r="AR18" s="12" t="s">
        <v>173</v>
      </c>
      <c r="AS18" s="6">
        <v>34510</v>
      </c>
      <c r="AT18" s="6">
        <v>36954</v>
      </c>
      <c r="AU18" s="6">
        <v>48980</v>
      </c>
      <c r="AV18" s="6">
        <v>7380</v>
      </c>
      <c r="AW18" s="6">
        <v>20077</v>
      </c>
      <c r="AX18" s="6">
        <v>1415</v>
      </c>
      <c r="AY18" s="6"/>
      <c r="AZ18" s="6">
        <v>55</v>
      </c>
      <c r="BA18" s="6">
        <v>238</v>
      </c>
      <c r="BB18" s="6">
        <v>695</v>
      </c>
      <c r="BC18" s="6">
        <v>128</v>
      </c>
      <c r="BD18" s="6">
        <v>320</v>
      </c>
      <c r="BE18" s="6">
        <v>29</v>
      </c>
      <c r="BF18" s="8"/>
      <c r="BG18" s="14">
        <v>0.15937409446537235</v>
      </c>
      <c r="BH18" s="14">
        <v>1.1370212401140236</v>
      </c>
      <c r="BI18" s="14">
        <v>1.593863625043582</v>
      </c>
      <c r="BJ18" s="14">
        <v>2.049469964664311</v>
      </c>
      <c r="BK18" s="14"/>
      <c r="BL18" s="14"/>
      <c r="BM18" s="12" t="s">
        <v>173</v>
      </c>
      <c r="BN18" s="6">
        <v>107330</v>
      </c>
      <c r="BO18" s="6">
        <v>25242</v>
      </c>
      <c r="BP18" s="8"/>
      <c r="BQ18" s="14">
        <v>23.51812168079754</v>
      </c>
      <c r="BR18" s="14"/>
      <c r="BS18" s="12" t="s">
        <v>173</v>
      </c>
      <c r="BT18" s="6">
        <v>45803</v>
      </c>
      <c r="BU18" s="6">
        <v>7756</v>
      </c>
      <c r="BV18" s="8"/>
      <c r="BW18" s="14">
        <v>16.933388642665328</v>
      </c>
      <c r="BY18" s="12" t="s">
        <v>173</v>
      </c>
      <c r="BZ18" s="6">
        <v>23248</v>
      </c>
      <c r="CA18" s="6">
        <v>373</v>
      </c>
      <c r="CB18" s="6">
        <v>25907</v>
      </c>
      <c r="CC18" s="6">
        <v>317</v>
      </c>
      <c r="CD18" s="8"/>
      <c r="CE18" s="14">
        <v>1.6044390915347557</v>
      </c>
      <c r="CF18" s="14">
        <v>1.2236075192033042</v>
      </c>
      <c r="CH18" s="12" t="s">
        <v>173</v>
      </c>
      <c r="CI18" s="6">
        <v>37073</v>
      </c>
      <c r="CJ18" s="6">
        <v>1500</v>
      </c>
      <c r="CK18" s="6">
        <v>5327</v>
      </c>
      <c r="CL18" s="8"/>
      <c r="CM18" s="14">
        <v>4.046071264801878</v>
      </c>
      <c r="CN18" s="14">
        <v>14.368947751733065</v>
      </c>
      <c r="CP18" s="12" t="s">
        <v>173</v>
      </c>
      <c r="CQ18" s="6">
        <v>16615</v>
      </c>
      <c r="CR18" s="6">
        <v>6598</v>
      </c>
      <c r="CS18" s="6">
        <v>1916</v>
      </c>
      <c r="CT18" s="8"/>
      <c r="CU18" s="14">
        <v>39.711104423713515</v>
      </c>
      <c r="CV18" s="14">
        <v>11.531748420102318</v>
      </c>
      <c r="CX18" s="12" t="s">
        <v>173</v>
      </c>
      <c r="CY18" s="6">
        <v>62171</v>
      </c>
      <c r="CZ18" s="6">
        <v>1601</v>
      </c>
      <c r="DA18" s="8"/>
      <c r="DB18" s="14">
        <v>2.57515561917936</v>
      </c>
      <c r="DD18" s="12" t="s">
        <v>173</v>
      </c>
      <c r="DE18" s="6">
        <v>53883</v>
      </c>
      <c r="DF18" s="6">
        <v>189</v>
      </c>
      <c r="DG18" s="6">
        <v>1058</v>
      </c>
      <c r="DH18" s="6"/>
      <c r="DI18" s="6">
        <v>6460</v>
      </c>
      <c r="DJ18" s="6">
        <v>26</v>
      </c>
      <c r="DK18" s="6">
        <v>57</v>
      </c>
      <c r="DL18" s="8"/>
      <c r="DM18" s="14">
        <f>((DJ18+DF18)/($DI18+$DE18))*100</f>
        <v>0.3562965049798651</v>
      </c>
      <c r="DN18" s="14">
        <f>((DK18+DG18)/($DI18+$DE18))*100</f>
        <v>1.8477702467560446</v>
      </c>
      <c r="DO18" s="14"/>
      <c r="DS18" s="12" t="s">
        <v>173</v>
      </c>
      <c r="DT18" s="6">
        <v>107330</v>
      </c>
      <c r="DU18" s="6">
        <v>24050</v>
      </c>
      <c r="DV18" s="8"/>
      <c r="DW18" s="14">
        <v>22.407528184105097</v>
      </c>
    </row>
    <row r="19" spans="1:127" ht="12.75">
      <c r="A19" s="11"/>
      <c r="T19" s="11"/>
      <c r="U19" s="5"/>
      <c r="V19" s="5"/>
      <c r="W19" s="5"/>
      <c r="X19" s="14"/>
      <c r="Z19" s="11"/>
      <c r="AA19" s="5"/>
      <c r="AB19" s="5"/>
      <c r="AC19" s="5"/>
      <c r="AD19" s="5"/>
      <c r="AE19" s="14"/>
      <c r="AF19" s="14"/>
      <c r="AG19" s="23"/>
      <c r="AH19" s="11"/>
      <c r="AI19" s="43"/>
      <c r="AJ19" s="43"/>
      <c r="AK19" s="43"/>
      <c r="AL19" s="43"/>
      <c r="AM19" s="5"/>
      <c r="AN19" s="14"/>
      <c r="AO19" s="14"/>
      <c r="AP19" s="14"/>
      <c r="AQ19" s="14"/>
      <c r="AR19" s="11"/>
      <c r="AS19" s="5"/>
      <c r="AT19" s="5"/>
      <c r="AU19" s="5"/>
      <c r="AV19" s="5"/>
      <c r="AW19" s="5"/>
      <c r="AX19" s="5"/>
      <c r="AY19" s="5"/>
      <c r="AZ19" s="5"/>
      <c r="BA19" s="5"/>
      <c r="BB19" s="5"/>
      <c r="BC19" s="5"/>
      <c r="BD19" s="5"/>
      <c r="BE19" s="5"/>
      <c r="BF19" s="5"/>
      <c r="BG19" s="14"/>
      <c r="BH19" s="14"/>
      <c r="BI19" s="14"/>
      <c r="BJ19" s="14"/>
      <c r="BK19" s="14"/>
      <c r="BL19" s="14"/>
      <c r="BM19" s="11"/>
      <c r="BN19" s="5"/>
      <c r="BO19" s="5"/>
      <c r="BP19" s="5"/>
      <c r="BQ19" s="14"/>
      <c r="BR19" s="14"/>
      <c r="BS19" s="11"/>
      <c r="BT19" s="5"/>
      <c r="BU19" s="5"/>
      <c r="BV19" s="5"/>
      <c r="BW19" s="14"/>
      <c r="BY19" s="11"/>
      <c r="BZ19" s="43"/>
      <c r="CA19" s="43"/>
      <c r="CB19" s="43"/>
      <c r="CC19" s="43"/>
      <c r="CD19" s="5"/>
      <c r="CE19" s="14"/>
      <c r="CF19" s="14"/>
      <c r="CH19" s="11"/>
      <c r="CI19" s="5"/>
      <c r="CJ19" s="5"/>
      <c r="CK19" s="5"/>
      <c r="CL19" s="5"/>
      <c r="CM19" s="14"/>
      <c r="CN19" s="14"/>
      <c r="CP19" s="11"/>
      <c r="CQ19" s="5"/>
      <c r="CR19" s="5"/>
      <c r="CS19" s="5"/>
      <c r="CT19" s="5"/>
      <c r="CU19" s="14"/>
      <c r="CV19" s="14"/>
      <c r="CX19" s="11"/>
      <c r="CY19" s="5"/>
      <c r="CZ19" s="5"/>
      <c r="DA19" s="5"/>
      <c r="DB19" s="14"/>
      <c r="DD19" s="11"/>
      <c r="DE19" s="5"/>
      <c r="DF19" s="5"/>
      <c r="DG19" s="5"/>
      <c r="DH19" s="5"/>
      <c r="DI19" s="5"/>
      <c r="DJ19" s="5"/>
      <c r="DK19" s="5"/>
      <c r="DL19" s="5"/>
      <c r="DM19" s="14"/>
      <c r="DN19" s="14"/>
      <c r="DO19" s="14"/>
      <c r="DP19" s="14"/>
      <c r="DQ19" s="14"/>
      <c r="DS19" s="11"/>
      <c r="DT19" s="5"/>
      <c r="DU19" s="5"/>
      <c r="DV19" s="5"/>
      <c r="DW19" s="14"/>
    </row>
    <row r="20" spans="1:127" ht="12.75">
      <c r="A20" s="11" t="s">
        <v>175</v>
      </c>
      <c r="B20" s="6">
        <v>5519.64</v>
      </c>
      <c r="C20" s="6">
        <v>1108.85</v>
      </c>
      <c r="D20" s="6">
        <v>372.71</v>
      </c>
      <c r="E20" s="6">
        <v>805.27</v>
      </c>
      <c r="F20" s="6">
        <v>446.04</v>
      </c>
      <c r="G20" s="6">
        <v>417.57</v>
      </c>
      <c r="H20" s="6">
        <v>379.2</v>
      </c>
      <c r="I20" s="6">
        <v>330.72</v>
      </c>
      <c r="J20" s="6">
        <v>285.86</v>
      </c>
      <c r="K20" s="6">
        <v>312.63</v>
      </c>
      <c r="L20" s="6">
        <v>268.82</v>
      </c>
      <c r="M20" s="6">
        <v>233.27</v>
      </c>
      <c r="N20" s="6">
        <v>370.51</v>
      </c>
      <c r="O20" s="6">
        <v>84.98</v>
      </c>
      <c r="P20" s="6">
        <v>55.53</v>
      </c>
      <c r="Q20" s="6">
        <v>37.72</v>
      </c>
      <c r="R20" s="6">
        <v>9.96</v>
      </c>
      <c r="T20" s="11" t="s">
        <v>175</v>
      </c>
      <c r="U20" s="5">
        <v>2260.5</v>
      </c>
      <c r="V20" s="5">
        <v>177.77</v>
      </c>
      <c r="W20" s="5"/>
      <c r="X20" s="14">
        <v>7.864189338641895</v>
      </c>
      <c r="Z20" s="11" t="s">
        <v>175</v>
      </c>
      <c r="AA20" s="5">
        <v>9430.86</v>
      </c>
      <c r="AB20" s="5">
        <v>1829.99</v>
      </c>
      <c r="AC20" s="5">
        <v>963.94</v>
      </c>
      <c r="AD20" s="5"/>
      <c r="AE20" s="14">
        <v>19.404274901758694</v>
      </c>
      <c r="AF20" s="14">
        <v>10.221125114782744</v>
      </c>
      <c r="AG20" s="23"/>
      <c r="AH20" s="11" t="s">
        <v>175</v>
      </c>
      <c r="AI20" s="5">
        <v>11044.86</v>
      </c>
      <c r="AJ20" s="5">
        <v>3612.82</v>
      </c>
      <c r="AK20" s="5">
        <v>2809.45</v>
      </c>
      <c r="AL20" s="5">
        <v>3</v>
      </c>
      <c r="AM20" s="5"/>
      <c r="AN20" s="14">
        <v>32.71041914519514</v>
      </c>
      <c r="AO20" s="14">
        <v>25.436718980593685</v>
      </c>
      <c r="AP20" s="14">
        <v>0.02716195587811887</v>
      </c>
      <c r="AQ20" s="14"/>
      <c r="AR20" s="11" t="s">
        <v>175</v>
      </c>
      <c r="AS20" s="5">
        <v>2224.27</v>
      </c>
      <c r="AT20" s="5">
        <v>4008.84</v>
      </c>
      <c r="AU20" s="5">
        <v>3185.93</v>
      </c>
      <c r="AV20" s="5">
        <v>453.16</v>
      </c>
      <c r="AW20" s="5">
        <v>1107.5</v>
      </c>
      <c r="AX20" s="5">
        <v>94.9</v>
      </c>
      <c r="AY20" s="5"/>
      <c r="AZ20" s="5">
        <v>12.76</v>
      </c>
      <c r="BA20" s="5">
        <v>44.71</v>
      </c>
      <c r="BB20" s="5">
        <v>78.39</v>
      </c>
      <c r="BC20" s="5">
        <v>12.93</v>
      </c>
      <c r="BD20" s="5">
        <v>35.9</v>
      </c>
      <c r="BE20" s="5">
        <v>0</v>
      </c>
      <c r="BF20" s="5"/>
      <c r="BG20" s="14">
        <v>0.5736713618400644</v>
      </c>
      <c r="BH20" s="14">
        <v>1.7786512167344628</v>
      </c>
      <c r="BI20" s="14">
        <v>3.241534988713318</v>
      </c>
      <c r="BJ20" s="14">
        <v>0</v>
      </c>
      <c r="BK20" s="14"/>
      <c r="BL20" s="14"/>
      <c r="BM20" s="11" t="s">
        <v>175</v>
      </c>
      <c r="BN20" s="6">
        <v>8908.49</v>
      </c>
      <c r="BO20" s="6">
        <v>2128.91</v>
      </c>
      <c r="BP20" s="5"/>
      <c r="BQ20" s="14">
        <v>23.897540436145743</v>
      </c>
      <c r="BR20" s="14"/>
      <c r="BS20" s="11" t="s">
        <v>175</v>
      </c>
      <c r="BT20" s="5">
        <v>4481.54</v>
      </c>
      <c r="BU20" s="5">
        <v>569.38</v>
      </c>
      <c r="BV20" s="5"/>
      <c r="BW20" s="14">
        <v>12.705007653619068</v>
      </c>
      <c r="BY20" s="11" t="s">
        <v>175</v>
      </c>
      <c r="BZ20" s="5">
        <v>1561.92</v>
      </c>
      <c r="CA20" s="5">
        <v>27.99</v>
      </c>
      <c r="CB20" s="5">
        <v>1656.74</v>
      </c>
      <c r="CC20" s="5">
        <v>21.3</v>
      </c>
      <c r="CD20" s="5"/>
      <c r="CE20" s="14">
        <v>1.7920251997541485</v>
      </c>
      <c r="CF20" s="14">
        <v>1.2856573753274503</v>
      </c>
      <c r="CH20" s="11" t="s">
        <v>175</v>
      </c>
      <c r="CI20" s="5">
        <v>4457.44</v>
      </c>
      <c r="CJ20" s="5">
        <v>177.4</v>
      </c>
      <c r="CK20" s="5">
        <v>563.55</v>
      </c>
      <c r="CL20" s="5"/>
      <c r="CM20" s="14">
        <v>3.9798628809361434</v>
      </c>
      <c r="CN20" s="14">
        <v>12.642907139524032</v>
      </c>
      <c r="CP20" s="11" t="s">
        <v>175</v>
      </c>
      <c r="CQ20" s="5">
        <v>2723.23</v>
      </c>
      <c r="CR20" s="5">
        <v>520.72</v>
      </c>
      <c r="CS20" s="5">
        <v>182.42</v>
      </c>
      <c r="CT20" s="5"/>
      <c r="CU20" s="14">
        <v>19.121410971530132</v>
      </c>
      <c r="CV20" s="14">
        <v>6.6986629847644155</v>
      </c>
      <c r="CX20" s="11" t="s">
        <v>175</v>
      </c>
      <c r="CY20" s="5">
        <v>5881.65</v>
      </c>
      <c r="CZ20" s="5">
        <v>801.79</v>
      </c>
      <c r="DA20" s="5"/>
      <c r="DB20" s="14">
        <v>13.632059031054212</v>
      </c>
      <c r="DD20" s="11" t="s">
        <v>175</v>
      </c>
      <c r="DE20" s="5">
        <v>3861.14</v>
      </c>
      <c r="DF20" s="5">
        <v>21</v>
      </c>
      <c r="DG20" s="5">
        <v>90.81</v>
      </c>
      <c r="DH20" s="5"/>
      <c r="DI20" s="5">
        <v>1219.02</v>
      </c>
      <c r="DJ20" s="5">
        <v>17.24</v>
      </c>
      <c r="DK20" s="5">
        <v>35.48</v>
      </c>
      <c r="DL20" s="5"/>
      <c r="DM20" s="14">
        <f>((DJ20+DF20)/($DI20+$DE20))*100</f>
        <v>0.7527321974111051</v>
      </c>
      <c r="DN20" s="14">
        <f>((DK20+DG20)/($DI20+$DE20))*100</f>
        <v>2.4859453245567065</v>
      </c>
      <c r="DO20" s="14"/>
      <c r="DP20" s="14"/>
      <c r="DQ20" s="14"/>
      <c r="DS20" s="11" t="s">
        <v>175</v>
      </c>
      <c r="DT20" s="6">
        <v>8908.49</v>
      </c>
      <c r="DU20" s="5">
        <v>3423.44</v>
      </c>
      <c r="DV20" s="5"/>
      <c r="DW20" s="14">
        <v>38.42895934103311</v>
      </c>
    </row>
    <row r="21" spans="1:127" ht="12.75">
      <c r="A21" s="12" t="s">
        <v>176</v>
      </c>
      <c r="B21" s="6">
        <v>209803</v>
      </c>
      <c r="C21" s="6">
        <v>45535</v>
      </c>
      <c r="D21" s="6">
        <v>13640</v>
      </c>
      <c r="E21" s="6">
        <v>17160</v>
      </c>
      <c r="F21" s="6">
        <v>13556</v>
      </c>
      <c r="G21" s="6">
        <v>15471</v>
      </c>
      <c r="H21" s="6">
        <v>15417</v>
      </c>
      <c r="I21" s="6">
        <v>14858</v>
      </c>
      <c r="J21" s="6">
        <v>12810</v>
      </c>
      <c r="K21" s="6">
        <v>13259</v>
      </c>
      <c r="L21" s="6">
        <v>10053</v>
      </c>
      <c r="M21" s="6">
        <v>10217</v>
      </c>
      <c r="N21" s="6">
        <v>17545</v>
      </c>
      <c r="O21" s="6">
        <v>5345</v>
      </c>
      <c r="P21" s="6">
        <v>3080</v>
      </c>
      <c r="Q21" s="6">
        <v>1386</v>
      </c>
      <c r="R21" s="6">
        <v>471</v>
      </c>
      <c r="T21" s="12" t="s">
        <v>176</v>
      </c>
      <c r="U21" s="6">
        <v>96025</v>
      </c>
      <c r="V21" s="6">
        <v>4893</v>
      </c>
      <c r="W21" s="8"/>
      <c r="X21" s="14">
        <v>5.09554803436605</v>
      </c>
      <c r="Z21" s="12" t="s">
        <v>176</v>
      </c>
      <c r="AA21" s="6">
        <v>341774</v>
      </c>
      <c r="AB21" s="6">
        <v>54841</v>
      </c>
      <c r="AC21" s="6">
        <v>27273</v>
      </c>
      <c r="AD21" s="8"/>
      <c r="AE21" s="14">
        <v>16.045983603199776</v>
      </c>
      <c r="AF21" s="14">
        <v>7.979834627560903</v>
      </c>
      <c r="AG21" s="23"/>
      <c r="AH21" s="12" t="s">
        <v>176</v>
      </c>
      <c r="AI21" s="6">
        <v>426307</v>
      </c>
      <c r="AJ21" s="6">
        <v>106313</v>
      </c>
      <c r="AK21" s="6">
        <v>103682</v>
      </c>
      <c r="AL21" s="6">
        <v>185</v>
      </c>
      <c r="AM21" s="8"/>
      <c r="AN21" s="14">
        <v>24.938131440487723</v>
      </c>
      <c r="AO21" s="14">
        <v>24.32097056815863</v>
      </c>
      <c r="AP21" s="14">
        <v>0.04339595643515119</v>
      </c>
      <c r="AQ21" s="14"/>
      <c r="AR21" s="12" t="s">
        <v>176</v>
      </c>
      <c r="AS21" s="6">
        <v>88335</v>
      </c>
      <c r="AT21" s="6">
        <v>116535</v>
      </c>
      <c r="AU21" s="6">
        <v>136904</v>
      </c>
      <c r="AV21" s="6">
        <v>20680</v>
      </c>
      <c r="AW21" s="6">
        <v>58100</v>
      </c>
      <c r="AX21" s="6">
        <v>5753</v>
      </c>
      <c r="AY21" s="6"/>
      <c r="AZ21" s="6">
        <v>155</v>
      </c>
      <c r="BA21" s="6">
        <v>677</v>
      </c>
      <c r="BB21" s="6">
        <v>1909</v>
      </c>
      <c r="BC21" s="6">
        <v>374</v>
      </c>
      <c r="BD21" s="6">
        <v>880</v>
      </c>
      <c r="BE21" s="6">
        <v>118</v>
      </c>
      <c r="BF21" s="8"/>
      <c r="BG21" s="14">
        <v>0.17546838738891718</v>
      </c>
      <c r="BH21" s="14">
        <v>1.0798229965817765</v>
      </c>
      <c r="BI21" s="14">
        <v>1.5146299483648882</v>
      </c>
      <c r="BJ21" s="14">
        <v>2.051103771945072</v>
      </c>
      <c r="BK21" s="14"/>
      <c r="BL21" s="14"/>
      <c r="BM21" s="12" t="s">
        <v>176</v>
      </c>
      <c r="BN21" s="6">
        <v>321504</v>
      </c>
      <c r="BO21" s="6">
        <v>71281</v>
      </c>
      <c r="BP21" s="8"/>
      <c r="BQ21" s="14">
        <v>22.171108291032148</v>
      </c>
      <c r="BR21" s="14"/>
      <c r="BS21" s="12" t="s">
        <v>176</v>
      </c>
      <c r="BT21" s="6">
        <v>137416</v>
      </c>
      <c r="BU21" s="6">
        <v>21166</v>
      </c>
      <c r="BV21" s="8"/>
      <c r="BW21" s="14">
        <v>15.40286429527857</v>
      </c>
      <c r="BY21" s="12" t="s">
        <v>176</v>
      </c>
      <c r="BZ21" s="6">
        <v>66397</v>
      </c>
      <c r="CA21" s="6">
        <v>1176</v>
      </c>
      <c r="CB21" s="6">
        <v>71635</v>
      </c>
      <c r="CC21" s="6">
        <v>1052</v>
      </c>
      <c r="CD21" s="8"/>
      <c r="CE21" s="14">
        <v>1.7711643598355347</v>
      </c>
      <c r="CF21" s="14">
        <v>1.4685558735255113</v>
      </c>
      <c r="CH21" s="12" t="s">
        <v>176</v>
      </c>
      <c r="CI21" s="6">
        <v>124883</v>
      </c>
      <c r="CJ21" s="6">
        <v>4102</v>
      </c>
      <c r="CK21" s="6">
        <v>14390</v>
      </c>
      <c r="CL21" s="8"/>
      <c r="CM21" s="14">
        <v>3.2846744552901512</v>
      </c>
      <c r="CN21" s="14">
        <v>11.522785327066135</v>
      </c>
      <c r="CP21" s="12" t="s">
        <v>176</v>
      </c>
      <c r="CQ21" s="6">
        <v>64514</v>
      </c>
      <c r="CR21" s="6">
        <v>18709</v>
      </c>
      <c r="CS21" s="6">
        <v>5799</v>
      </c>
      <c r="CT21" s="8"/>
      <c r="CU21" s="14">
        <v>28.999906996930896</v>
      </c>
      <c r="CV21" s="14">
        <v>8.988746628638745</v>
      </c>
      <c r="CX21" s="12" t="s">
        <v>176</v>
      </c>
      <c r="CY21" s="6">
        <v>197304</v>
      </c>
      <c r="CZ21" s="6">
        <v>9611</v>
      </c>
      <c r="DA21" s="8"/>
      <c r="DB21" s="14">
        <v>4.871163281028261</v>
      </c>
      <c r="DD21" s="12" t="s">
        <v>176</v>
      </c>
      <c r="DE21" s="6">
        <v>155059</v>
      </c>
      <c r="DF21" s="6">
        <v>495</v>
      </c>
      <c r="DG21" s="6">
        <v>2513</v>
      </c>
      <c r="DH21" s="6"/>
      <c r="DI21" s="6">
        <v>32720</v>
      </c>
      <c r="DJ21" s="6">
        <v>187</v>
      </c>
      <c r="DK21" s="6">
        <v>355</v>
      </c>
      <c r="DL21" s="8"/>
      <c r="DM21" s="14">
        <f>((DJ21+DF21)/($DI21+$DE21))*100</f>
        <v>0.3631929022947188</v>
      </c>
      <c r="DN21" s="14">
        <f>((DK21+DG21)/($DI21+$DE21))*100</f>
        <v>1.527327336922659</v>
      </c>
      <c r="DO21" s="14"/>
      <c r="DP21" s="14"/>
      <c r="DQ21" s="14"/>
      <c r="DS21" s="12" t="s">
        <v>176</v>
      </c>
      <c r="DT21" s="6">
        <v>321504</v>
      </c>
      <c r="DU21" s="6">
        <v>80622</v>
      </c>
      <c r="DV21" s="8"/>
      <c r="DW21" s="14">
        <v>25.076515377724697</v>
      </c>
    </row>
    <row r="22" spans="1:127" ht="12.75">
      <c r="A22" s="11"/>
      <c r="T22" s="11"/>
      <c r="U22" s="5"/>
      <c r="V22" s="5"/>
      <c r="W22" s="5"/>
      <c r="X22" s="14"/>
      <c r="Z22" s="11"/>
      <c r="AA22" s="5"/>
      <c r="AB22" s="5"/>
      <c r="AC22" s="5"/>
      <c r="AD22" s="5"/>
      <c r="AE22" s="14"/>
      <c r="AF22" s="14"/>
      <c r="AG22" s="23"/>
      <c r="AH22" s="11"/>
      <c r="AI22" s="43"/>
      <c r="AJ22" s="43"/>
      <c r="AK22" s="43"/>
      <c r="AL22" s="43"/>
      <c r="AM22" s="5"/>
      <c r="AN22" s="14"/>
      <c r="AO22" s="14"/>
      <c r="AP22" s="14"/>
      <c r="AQ22" s="14"/>
      <c r="AR22" s="11"/>
      <c r="AS22" s="5"/>
      <c r="AT22" s="5"/>
      <c r="AU22" s="5"/>
      <c r="AV22" s="5"/>
      <c r="AW22" s="5"/>
      <c r="AX22" s="5"/>
      <c r="AY22" s="5"/>
      <c r="AZ22" s="5"/>
      <c r="BA22" s="5"/>
      <c r="BB22" s="5"/>
      <c r="BC22" s="5"/>
      <c r="BD22" s="5"/>
      <c r="BE22" s="5"/>
      <c r="BF22" s="5"/>
      <c r="BG22" s="14"/>
      <c r="BH22" s="14"/>
      <c r="BI22" s="14"/>
      <c r="BJ22" s="14"/>
      <c r="BK22" s="14"/>
      <c r="BL22" s="14"/>
      <c r="BM22" s="11"/>
      <c r="BN22" s="5"/>
      <c r="BO22" s="5"/>
      <c r="BP22" s="5"/>
      <c r="BQ22" s="14"/>
      <c r="BR22" s="14"/>
      <c r="BS22" s="11"/>
      <c r="BT22" s="5"/>
      <c r="BU22" s="5"/>
      <c r="BV22" s="5"/>
      <c r="BW22" s="14"/>
      <c r="BY22" s="11"/>
      <c r="BZ22" s="43"/>
      <c r="CA22" s="43"/>
      <c r="CB22" s="43"/>
      <c r="CC22" s="43"/>
      <c r="CD22" s="5"/>
      <c r="CE22" s="14"/>
      <c r="CF22" s="14"/>
      <c r="CH22" s="11"/>
      <c r="CI22" s="5"/>
      <c r="CJ22" s="5"/>
      <c r="CK22" s="5"/>
      <c r="CL22" s="5"/>
      <c r="CM22" s="14"/>
      <c r="CN22" s="14"/>
      <c r="CP22" s="11"/>
      <c r="CQ22" s="5"/>
      <c r="CR22" s="5"/>
      <c r="CS22" s="5"/>
      <c r="CT22" s="5"/>
      <c r="CU22" s="14"/>
      <c r="CV22" s="14"/>
      <c r="CX22" s="11"/>
      <c r="CY22" s="5"/>
      <c r="CZ22" s="5"/>
      <c r="DA22" s="5"/>
      <c r="DB22" s="14"/>
      <c r="DD22" s="11"/>
      <c r="DE22" s="5"/>
      <c r="DF22" s="5"/>
      <c r="DG22" s="5"/>
      <c r="DH22" s="5"/>
      <c r="DI22" s="5"/>
      <c r="DJ22" s="5"/>
      <c r="DK22" s="5"/>
      <c r="DL22" s="5"/>
      <c r="DM22" s="14"/>
      <c r="DN22" s="14"/>
      <c r="DO22" s="14"/>
      <c r="DP22" s="14"/>
      <c r="DQ22" s="14"/>
      <c r="DS22" s="11"/>
      <c r="DT22" s="5"/>
      <c r="DU22" s="5"/>
      <c r="DV22" s="5"/>
      <c r="DW22" s="14"/>
    </row>
    <row r="23" spans="1:127" ht="12.75">
      <c r="A23" s="11" t="s">
        <v>124</v>
      </c>
      <c r="B23" s="6">
        <v>181863.02</v>
      </c>
      <c r="C23" s="6">
        <v>46241.74</v>
      </c>
      <c r="D23" s="6">
        <v>11271.01</v>
      </c>
      <c r="E23" s="6">
        <v>15688.49</v>
      </c>
      <c r="F23" s="6">
        <v>14428.33</v>
      </c>
      <c r="G23" s="6">
        <v>15009.65</v>
      </c>
      <c r="H23" s="6">
        <v>13955.24</v>
      </c>
      <c r="I23" s="6">
        <v>11934.28</v>
      </c>
      <c r="J23" s="6">
        <v>9678.89</v>
      </c>
      <c r="K23" s="6">
        <v>9334.18</v>
      </c>
      <c r="L23" s="6">
        <v>7448.35</v>
      </c>
      <c r="M23" s="6">
        <v>7434.37</v>
      </c>
      <c r="N23" s="6">
        <v>12063.28</v>
      </c>
      <c r="O23" s="6">
        <v>3944.49</v>
      </c>
      <c r="P23" s="6">
        <v>2121.48</v>
      </c>
      <c r="Q23" s="6">
        <v>978.99</v>
      </c>
      <c r="R23" s="6">
        <v>330.25</v>
      </c>
      <c r="T23" s="11" t="s">
        <v>124</v>
      </c>
      <c r="U23" s="8">
        <v>86498.67</v>
      </c>
      <c r="V23" s="8">
        <v>7125.53</v>
      </c>
      <c r="W23" s="8"/>
      <c r="X23" s="14">
        <v>8.237733597522366</v>
      </c>
      <c r="Z23" s="11" t="s">
        <v>124</v>
      </c>
      <c r="AA23" s="8">
        <v>308921.14</v>
      </c>
      <c r="AB23" s="8">
        <v>45708.98</v>
      </c>
      <c r="AC23" s="8">
        <v>22114.84</v>
      </c>
      <c r="AD23" s="8"/>
      <c r="AE23" s="14">
        <v>14.7963263375242</v>
      </c>
      <c r="AF23" s="14">
        <v>7.15873313169827</v>
      </c>
      <c r="AG23" s="23"/>
      <c r="AH23" s="11" t="s">
        <v>124</v>
      </c>
      <c r="AI23" s="28">
        <v>367786.2</v>
      </c>
      <c r="AJ23" s="28">
        <v>48391.35</v>
      </c>
      <c r="AK23" s="28">
        <v>78742.11</v>
      </c>
      <c r="AL23" s="28">
        <v>103.96</v>
      </c>
      <c r="AM23" s="8"/>
      <c r="AN23" s="14">
        <v>13.157467572192758</v>
      </c>
      <c r="AO23" s="14">
        <v>21.4097510999597</v>
      </c>
      <c r="AP23" s="14">
        <v>0.028266422176797278</v>
      </c>
      <c r="AQ23" s="14"/>
      <c r="AR23" s="11" t="s">
        <v>124</v>
      </c>
      <c r="AS23" s="8">
        <v>90919.19</v>
      </c>
      <c r="AT23" s="8">
        <v>113104.6</v>
      </c>
      <c r="AU23" s="8">
        <v>104887.41</v>
      </c>
      <c r="AV23" s="8">
        <v>14788.76</v>
      </c>
      <c r="AW23" s="8">
        <v>39534.28</v>
      </c>
      <c r="AX23" s="8">
        <v>4155.04</v>
      </c>
      <c r="AY23" s="8"/>
      <c r="AZ23" s="8">
        <v>314.38</v>
      </c>
      <c r="BA23" s="8">
        <v>1014.69</v>
      </c>
      <c r="BB23" s="8">
        <v>2613.96</v>
      </c>
      <c r="BC23" s="8">
        <v>489.43</v>
      </c>
      <c r="BD23" s="8">
        <v>1152.33</v>
      </c>
      <c r="BE23" s="8">
        <v>172.24</v>
      </c>
      <c r="BF23" s="8"/>
      <c r="BG23" s="14">
        <v>0.3457795873456416</v>
      </c>
      <c r="BH23" s="14">
        <v>1.7690808394525026</v>
      </c>
      <c r="BI23" s="14">
        <v>2.9147615689472515</v>
      </c>
      <c r="BJ23" s="14">
        <v>4.145327120797875</v>
      </c>
      <c r="BK23" s="14"/>
      <c r="BL23" s="14"/>
      <c r="BM23" s="11" t="s">
        <v>124</v>
      </c>
      <c r="BN23" s="8">
        <v>263734.95</v>
      </c>
      <c r="BO23" s="8">
        <v>51946.96</v>
      </c>
      <c r="BP23" s="8"/>
      <c r="BQ23" s="14">
        <v>19.69665378062331</v>
      </c>
      <c r="BR23" s="14"/>
      <c r="BS23" s="11" t="s">
        <v>124</v>
      </c>
      <c r="BT23" s="8">
        <v>113668.23</v>
      </c>
      <c r="BU23" s="8">
        <v>15201.24</v>
      </c>
      <c r="BV23" s="8"/>
      <c r="BW23" s="14">
        <v>13.373340994225034</v>
      </c>
      <c r="BY23" s="11" t="s">
        <v>124</v>
      </c>
      <c r="BZ23" s="28">
        <v>52387.58</v>
      </c>
      <c r="CA23" s="28">
        <v>628.78</v>
      </c>
      <c r="CB23" s="28">
        <v>53214.88</v>
      </c>
      <c r="CC23" s="28">
        <v>646.53</v>
      </c>
      <c r="CD23" s="8"/>
      <c r="CE23" s="14">
        <v>1.200246317924974</v>
      </c>
      <c r="CF23" s="14">
        <v>1.2149421364851334</v>
      </c>
      <c r="CH23" s="11" t="s">
        <v>124</v>
      </c>
      <c r="CI23" s="8">
        <v>121412.82</v>
      </c>
      <c r="CJ23" s="8">
        <v>4495.62</v>
      </c>
      <c r="CK23" s="8">
        <v>17584.92</v>
      </c>
      <c r="CL23" s="8"/>
      <c r="CM23" s="14">
        <v>3.702755606862603</v>
      </c>
      <c r="CN23" s="14">
        <v>14.483577599136568</v>
      </c>
      <c r="CP23" s="11" t="s">
        <v>124</v>
      </c>
      <c r="CQ23" s="8">
        <v>56183.93</v>
      </c>
      <c r="CR23" s="8">
        <v>17434.28</v>
      </c>
      <c r="CS23" s="8">
        <v>4998.24</v>
      </c>
      <c r="CT23" s="8"/>
      <c r="CU23" s="14">
        <v>31.03072355387028</v>
      </c>
      <c r="CV23" s="14">
        <v>8.896209289738186</v>
      </c>
      <c r="CX23" s="11" t="s">
        <v>124</v>
      </c>
      <c r="CY23" s="8">
        <v>167338.03</v>
      </c>
      <c r="CZ23" s="8">
        <v>10352.37</v>
      </c>
      <c r="DA23" s="8"/>
      <c r="DB23" s="14">
        <v>6.186501657752275</v>
      </c>
      <c r="DD23" s="11" t="s">
        <v>124</v>
      </c>
      <c r="DE23" s="8">
        <v>97398.82</v>
      </c>
      <c r="DF23" s="8">
        <v>928.87</v>
      </c>
      <c r="DG23" s="8">
        <v>4115.86</v>
      </c>
      <c r="DH23" s="8"/>
      <c r="DI23" s="8">
        <v>64286.17</v>
      </c>
      <c r="DJ23" s="8">
        <v>1933.31</v>
      </c>
      <c r="DK23" s="8">
        <v>4174.17</v>
      </c>
      <c r="DL23" s="8"/>
      <c r="DM23" s="14">
        <f>((DJ23+DF23)/($DI23+$DE23))*100</f>
        <v>1.7702199814590087</v>
      </c>
      <c r="DN23" s="14">
        <f>((DK23+DG23)/($DI23+$DE23))*100</f>
        <v>5.127272482127129</v>
      </c>
      <c r="DO23" s="14"/>
      <c r="DP23" s="14"/>
      <c r="DQ23" s="14"/>
      <c r="DS23" s="11" t="s">
        <v>124</v>
      </c>
      <c r="DT23" s="8">
        <v>263734.95</v>
      </c>
      <c r="DU23" s="8">
        <v>73667.5</v>
      </c>
      <c r="DV23" s="8"/>
      <c r="DW23" s="14">
        <v>27.93239955493195</v>
      </c>
    </row>
    <row r="24" spans="1:127" ht="12.75">
      <c r="A24" s="25" t="s">
        <v>143</v>
      </c>
      <c r="B24" s="6">
        <v>5024770</v>
      </c>
      <c r="C24" s="6">
        <v>1108500</v>
      </c>
      <c r="D24" s="6">
        <v>281933</v>
      </c>
      <c r="E24" s="6">
        <v>402788</v>
      </c>
      <c r="F24" s="6">
        <v>399730</v>
      </c>
      <c r="G24" s="6">
        <v>423001</v>
      </c>
      <c r="H24" s="6">
        <v>403539</v>
      </c>
      <c r="I24" s="6">
        <v>346265</v>
      </c>
      <c r="J24" s="6">
        <v>297546</v>
      </c>
      <c r="K24" s="6">
        <v>297209</v>
      </c>
      <c r="L24" s="6">
        <v>237645</v>
      </c>
      <c r="M24" s="6">
        <v>219740</v>
      </c>
      <c r="N24" s="6">
        <v>360699</v>
      </c>
      <c r="O24" s="6">
        <v>126937</v>
      </c>
      <c r="P24" s="6">
        <v>74163</v>
      </c>
      <c r="Q24" s="6">
        <v>33288</v>
      </c>
      <c r="R24" s="6">
        <v>11787</v>
      </c>
      <c r="T24" s="25" t="s">
        <v>143</v>
      </c>
      <c r="U24" s="8">
        <v>2600829</v>
      </c>
      <c r="V24" s="8">
        <v>100825</v>
      </c>
      <c r="W24" s="9"/>
      <c r="X24" s="14">
        <v>3.8766485609011587</v>
      </c>
      <c r="Z24" s="25" t="s">
        <v>143</v>
      </c>
      <c r="AA24" s="8">
        <v>8302382</v>
      </c>
      <c r="AB24" s="8">
        <v>991410</v>
      </c>
      <c r="AC24" s="8">
        <v>452683</v>
      </c>
      <c r="AE24" s="3">
        <v>11.941271794046576</v>
      </c>
      <c r="AF24" s="3">
        <v>5.45244726152085</v>
      </c>
      <c r="AG24" s="9"/>
      <c r="AH24" s="25" t="s">
        <v>143</v>
      </c>
      <c r="AI24" s="28">
        <v>10139624</v>
      </c>
      <c r="AJ24" s="28">
        <v>1078899</v>
      </c>
      <c r="AK24" s="28">
        <v>1938256</v>
      </c>
      <c r="AL24" s="28">
        <v>3182</v>
      </c>
      <c r="AN24" s="3">
        <v>10.640424141960294</v>
      </c>
      <c r="AO24" s="14">
        <v>19.11565951557967</v>
      </c>
      <c r="AP24" s="3">
        <v>0.031381834277089564</v>
      </c>
      <c r="AR24" s="38" t="s">
        <v>143</v>
      </c>
      <c r="AS24" s="5">
        <v>2169484</v>
      </c>
      <c r="AT24" s="5">
        <v>2960866</v>
      </c>
      <c r="AU24" s="5">
        <v>3172032</v>
      </c>
      <c r="AV24" s="5">
        <v>445471</v>
      </c>
      <c r="AW24" s="5">
        <v>1253622</v>
      </c>
      <c r="AX24" s="5">
        <v>138150</v>
      </c>
      <c r="AY24" s="5"/>
      <c r="AZ24" s="5">
        <v>4657</v>
      </c>
      <c r="BA24" s="5">
        <v>17147</v>
      </c>
      <c r="BB24" s="5">
        <v>46470</v>
      </c>
      <c r="BC24" s="5">
        <v>8666</v>
      </c>
      <c r="BD24" s="5">
        <v>22308</v>
      </c>
      <c r="BE24" s="5">
        <v>3658</v>
      </c>
      <c r="BF24" s="1"/>
      <c r="BG24" s="37">
        <v>0.2146593383495799</v>
      </c>
      <c r="BH24" s="14">
        <v>1.0987981975471428</v>
      </c>
      <c r="BI24" s="37">
        <v>1.7794837678343234</v>
      </c>
      <c r="BJ24" s="37">
        <v>2.647846543612016</v>
      </c>
      <c r="BK24" s="37"/>
      <c r="BM24" s="25" t="s">
        <v>143</v>
      </c>
      <c r="BN24" s="8">
        <v>7481441</v>
      </c>
      <c r="BO24" s="8">
        <v>1167892</v>
      </c>
      <c r="BP24" s="9"/>
      <c r="BQ24" s="14">
        <v>15.610522090597254</v>
      </c>
      <c r="BS24" s="25" t="s">
        <v>143</v>
      </c>
      <c r="BT24" s="8">
        <v>2699525</v>
      </c>
      <c r="BU24" s="8">
        <v>390742</v>
      </c>
      <c r="BW24" s="14">
        <v>14.474472360878302</v>
      </c>
      <c r="BY24" s="25" t="s">
        <v>143</v>
      </c>
      <c r="BZ24" s="28">
        <v>1582201</v>
      </c>
      <c r="CA24" s="28">
        <v>24953</v>
      </c>
      <c r="CB24" s="28">
        <v>1608998</v>
      </c>
      <c r="CC24" s="28">
        <v>28175</v>
      </c>
      <c r="CE24" s="14">
        <v>1.577106827767142</v>
      </c>
      <c r="CF24" s="14">
        <v>1.7510898086883886</v>
      </c>
      <c r="CH24" s="25" t="s">
        <v>143</v>
      </c>
      <c r="CI24" s="8">
        <v>3066636</v>
      </c>
      <c r="CJ24" s="8">
        <v>70174</v>
      </c>
      <c r="CK24" s="8">
        <v>297007</v>
      </c>
      <c r="CM24" s="14">
        <v>2.2883054917505694</v>
      </c>
      <c r="CN24" s="14">
        <v>9.685107720642423</v>
      </c>
      <c r="CP24" s="25" t="s">
        <v>143</v>
      </c>
      <c r="CQ24" s="8">
        <v>1387407</v>
      </c>
      <c r="CR24" s="8">
        <v>504347</v>
      </c>
      <c r="CS24" s="8">
        <v>95529</v>
      </c>
      <c r="CT24" s="9"/>
      <c r="CU24" s="14">
        <v>36.35176988439586</v>
      </c>
      <c r="CV24" s="14">
        <v>6.88543448317617</v>
      </c>
      <c r="CX24" s="25" t="s">
        <v>143</v>
      </c>
      <c r="CY24" s="8">
        <v>4463250</v>
      </c>
      <c r="CZ24" s="8">
        <v>165402</v>
      </c>
      <c r="DA24" s="9"/>
      <c r="DB24" s="14">
        <v>3.705864560578054</v>
      </c>
      <c r="DD24" s="25" t="s">
        <v>143</v>
      </c>
      <c r="DE24" s="8">
        <v>3037990</v>
      </c>
      <c r="DF24" s="8">
        <v>20919</v>
      </c>
      <c r="DG24" s="8">
        <v>85254</v>
      </c>
      <c r="DH24" s="8"/>
      <c r="DI24" s="8">
        <v>1410380</v>
      </c>
      <c r="DJ24" s="8">
        <v>29438</v>
      </c>
      <c r="DK24" s="8">
        <v>61402</v>
      </c>
      <c r="DL24" s="9"/>
      <c r="DM24" s="14">
        <f>((DJ24+DF24)/($DI24+$DE24))*100</f>
        <v>1.132032632177629</v>
      </c>
      <c r="DN24" s="14">
        <f>((DK24+DG24)/($DI24+$DE24))*100</f>
        <v>3.296848058951931</v>
      </c>
      <c r="DO24" s="14"/>
      <c r="DP24" s="14"/>
      <c r="DQ24" s="14"/>
      <c r="DS24" s="25" t="s">
        <v>143</v>
      </c>
      <c r="DT24" s="8">
        <v>7481441</v>
      </c>
      <c r="DU24" s="8">
        <v>1295510</v>
      </c>
      <c r="DV24" s="9"/>
      <c r="DW24" s="14">
        <v>17.316316468979707</v>
      </c>
    </row>
    <row r="25" spans="1:127" ht="12.75">
      <c r="A25" s="24"/>
      <c r="T25" s="24"/>
      <c r="U25" s="9"/>
      <c r="V25" s="9"/>
      <c r="W25" s="9"/>
      <c r="X25" s="14"/>
      <c r="Z25" s="24"/>
      <c r="AE25" s="14"/>
      <c r="AF25" s="14"/>
      <c r="AG25" s="23"/>
      <c r="AH25" s="24"/>
      <c r="AI25" s="29"/>
      <c r="AJ25" s="29"/>
      <c r="AK25" s="29"/>
      <c r="AL25" s="29"/>
      <c r="AN25" s="14"/>
      <c r="AO25" s="14"/>
      <c r="AP25" s="14"/>
      <c r="AQ25" s="14"/>
      <c r="AR25" s="24"/>
      <c r="AS25" s="9"/>
      <c r="AT25" s="9"/>
      <c r="AU25" s="9"/>
      <c r="AV25" s="9"/>
      <c r="AW25" s="9"/>
      <c r="AX25" s="9"/>
      <c r="AY25" s="9"/>
      <c r="AZ25" s="9"/>
      <c r="BA25" s="9"/>
      <c r="BB25" s="9"/>
      <c r="BC25" s="9"/>
      <c r="BD25" s="9"/>
      <c r="BE25" s="9"/>
      <c r="BF25" s="9"/>
      <c r="BG25" s="14"/>
      <c r="BH25" s="14"/>
      <c r="BI25" s="14"/>
      <c r="BJ25" s="14"/>
      <c r="BK25" s="14"/>
      <c r="BL25" s="14"/>
      <c r="BM25" s="24"/>
      <c r="BN25" s="9"/>
      <c r="BO25" s="9"/>
      <c r="BP25" s="9"/>
      <c r="BQ25" s="14"/>
      <c r="BR25" s="14"/>
      <c r="BS25" s="24"/>
      <c r="BW25" s="14"/>
      <c r="BY25" s="24"/>
      <c r="BZ25" s="29"/>
      <c r="CA25" s="29"/>
      <c r="CB25" s="29"/>
      <c r="CC25" s="29"/>
      <c r="CE25" s="14"/>
      <c r="CF25" s="14"/>
      <c r="CH25" s="24"/>
      <c r="CM25" s="14"/>
      <c r="CN25" s="14"/>
      <c r="CP25" s="24"/>
      <c r="CQ25" s="9"/>
      <c r="CR25" s="9"/>
      <c r="CS25" s="9"/>
      <c r="CT25" s="9"/>
      <c r="CU25" s="14"/>
      <c r="CV25" s="14"/>
      <c r="CX25" s="24"/>
      <c r="CY25" s="9"/>
      <c r="CZ25" s="9"/>
      <c r="DA25" s="9"/>
      <c r="DB25" s="14"/>
      <c r="DD25" s="24"/>
      <c r="DE25" s="9"/>
      <c r="DF25" s="9"/>
      <c r="DG25" s="9"/>
      <c r="DH25" s="9"/>
      <c r="DI25" s="9"/>
      <c r="DJ25" s="9"/>
      <c r="DK25" s="9"/>
      <c r="DL25" s="9"/>
      <c r="DM25" s="14"/>
      <c r="DN25" s="14"/>
      <c r="DO25" s="14"/>
      <c r="DP25" s="14"/>
      <c r="DQ25" s="14"/>
      <c r="DS25" s="24"/>
      <c r="DT25" s="9"/>
      <c r="DU25" s="9"/>
      <c r="DV25" s="9"/>
      <c r="DW25" s="14"/>
    </row>
    <row r="26" spans="1:127" ht="12.75">
      <c r="A26" s="12" t="s">
        <v>245</v>
      </c>
      <c r="B26" s="6">
        <v>3258954</v>
      </c>
      <c r="C26" s="6">
        <v>712948</v>
      </c>
      <c r="D26" s="6">
        <v>173984</v>
      </c>
      <c r="E26" s="6">
        <v>190463</v>
      </c>
      <c r="F26" s="6">
        <v>202689</v>
      </c>
      <c r="G26" s="6">
        <v>241150</v>
      </c>
      <c r="H26" s="6">
        <v>254782</v>
      </c>
      <c r="I26" s="6">
        <v>232367</v>
      </c>
      <c r="J26" s="6">
        <v>212312</v>
      </c>
      <c r="K26" s="6">
        <v>234874</v>
      </c>
      <c r="L26" s="6">
        <v>190213</v>
      </c>
      <c r="M26" s="6">
        <v>167839</v>
      </c>
      <c r="N26" s="6">
        <v>268101</v>
      </c>
      <c r="O26" s="6">
        <v>92469</v>
      </c>
      <c r="P26" s="6">
        <v>52587</v>
      </c>
      <c r="Q26" s="6">
        <v>23685</v>
      </c>
      <c r="R26" s="6">
        <v>8491</v>
      </c>
      <c r="T26" s="12" t="s">
        <v>245</v>
      </c>
      <c r="U26" s="6">
        <v>1689957</v>
      </c>
      <c r="V26" s="6">
        <v>35783</v>
      </c>
      <c r="W26" s="8"/>
      <c r="X26" s="14">
        <v>2.117391152555953</v>
      </c>
      <c r="Z26" s="12" t="s">
        <v>245</v>
      </c>
      <c r="AA26" s="8">
        <v>5252187</v>
      </c>
      <c r="AB26" s="6">
        <v>645094</v>
      </c>
      <c r="AC26" s="6">
        <v>297050</v>
      </c>
      <c r="AD26" s="8"/>
      <c r="AE26" s="14">
        <v>12.282388269876911</v>
      </c>
      <c r="AF26" s="14">
        <v>5.6557392187292646</v>
      </c>
      <c r="AG26" s="23"/>
      <c r="AH26" s="12" t="s">
        <v>245</v>
      </c>
      <c r="AI26" s="6">
        <v>6615672</v>
      </c>
      <c r="AJ26" s="6">
        <v>690657</v>
      </c>
      <c r="AK26" s="6">
        <v>1330665</v>
      </c>
      <c r="AL26" s="6">
        <v>1684</v>
      </c>
      <c r="AM26" s="8"/>
      <c r="AN26" s="14">
        <v>10.439710433044445</v>
      </c>
      <c r="AO26" s="14">
        <v>20.113829706188575</v>
      </c>
      <c r="AP26" s="14">
        <v>0.02545470815360858</v>
      </c>
      <c r="AQ26" s="14"/>
      <c r="AR26" s="12" t="s">
        <v>245</v>
      </c>
      <c r="AS26" s="6">
        <v>1389096</v>
      </c>
      <c r="AT26" s="6">
        <v>1602272</v>
      </c>
      <c r="AU26" s="6">
        <v>2260819</v>
      </c>
      <c r="AV26" s="6">
        <v>340574</v>
      </c>
      <c r="AW26" s="6">
        <v>926126</v>
      </c>
      <c r="AX26" s="6">
        <v>96785</v>
      </c>
      <c r="AY26" s="6"/>
      <c r="AZ26" s="6">
        <v>1521</v>
      </c>
      <c r="BA26" s="6">
        <v>5847</v>
      </c>
      <c r="BB26" s="6">
        <v>17463</v>
      </c>
      <c r="BC26" s="6">
        <v>3199</v>
      </c>
      <c r="BD26" s="6">
        <v>9485</v>
      </c>
      <c r="BE26" s="6">
        <v>2033</v>
      </c>
      <c r="BF26" s="8"/>
      <c r="BG26" s="14">
        <v>0.10949567200539057</v>
      </c>
      <c r="BH26" s="14">
        <v>0.6306163788027828</v>
      </c>
      <c r="BI26" s="14">
        <v>1.0241586997881498</v>
      </c>
      <c r="BJ26" s="14">
        <v>2.100532107248024</v>
      </c>
      <c r="BK26" s="14"/>
      <c r="BL26" s="14"/>
      <c r="BM26" s="12" t="s">
        <v>245</v>
      </c>
      <c r="BN26" s="7">
        <v>4839669</v>
      </c>
      <c r="BO26" s="6">
        <v>801139</v>
      </c>
      <c r="BP26" s="8"/>
      <c r="BQ26" s="14">
        <v>16.553590751764222</v>
      </c>
      <c r="BR26" s="14"/>
      <c r="BS26" s="12" t="s">
        <v>245</v>
      </c>
      <c r="BT26" s="6">
        <v>1700458</v>
      </c>
      <c r="BU26" s="6">
        <v>277230</v>
      </c>
      <c r="BV26" s="8"/>
      <c r="BW26" s="14">
        <v>16.303254770185443</v>
      </c>
      <c r="BY26" s="12" t="s">
        <v>245</v>
      </c>
      <c r="BZ26" s="6">
        <v>1124548</v>
      </c>
      <c r="CA26" s="6">
        <v>26530</v>
      </c>
      <c r="CB26" s="6">
        <v>1148817</v>
      </c>
      <c r="CC26" s="6">
        <v>28314</v>
      </c>
      <c r="CD26" s="8"/>
      <c r="CE26" s="14">
        <v>2.3591700843361063</v>
      </c>
      <c r="CF26" s="14">
        <v>2.464622302768848</v>
      </c>
      <c r="CH26" s="12" t="s">
        <v>245</v>
      </c>
      <c r="CI26" s="6">
        <v>1645384</v>
      </c>
      <c r="CJ26" s="6">
        <v>30919</v>
      </c>
      <c r="CK26" s="6">
        <v>147465</v>
      </c>
      <c r="CL26" s="8"/>
      <c r="CM26" s="14">
        <v>1.8791358126735158</v>
      </c>
      <c r="CN26" s="14">
        <v>8.962345567964682</v>
      </c>
      <c r="CP26" s="12" t="s">
        <v>245</v>
      </c>
      <c r="CQ26" s="6">
        <v>733919</v>
      </c>
      <c r="CR26" s="6">
        <v>315601</v>
      </c>
      <c r="CS26" s="6">
        <v>49840</v>
      </c>
      <c r="CT26" s="8"/>
      <c r="CU26" s="14">
        <v>43.00215691377387</v>
      </c>
      <c r="CV26" s="14">
        <v>6.790940144620865</v>
      </c>
      <c r="CX26" s="12" t="s">
        <v>245</v>
      </c>
      <c r="CY26" s="6">
        <v>2945052</v>
      </c>
      <c r="CZ26" s="6">
        <v>123070</v>
      </c>
      <c r="DA26" s="8"/>
      <c r="DB26" s="14">
        <v>4.178873581858657</v>
      </c>
      <c r="DD26" s="12" t="s">
        <v>245</v>
      </c>
      <c r="DE26" s="6">
        <v>2439704</v>
      </c>
      <c r="DF26" s="6">
        <v>7005</v>
      </c>
      <c r="DG26" s="6">
        <v>36619</v>
      </c>
      <c r="DH26" s="6"/>
      <c r="DI26" s="6">
        <v>365978</v>
      </c>
      <c r="DJ26" s="6">
        <v>1916</v>
      </c>
      <c r="DK26" s="6">
        <v>3809</v>
      </c>
      <c r="DL26" s="8"/>
      <c r="DM26" s="14">
        <f>((DJ26+DF26)/($DI26+$DE26))*100</f>
        <v>0.31796190730096996</v>
      </c>
      <c r="DN26" s="14">
        <f>((DK26+DG26)/($DI26+$DE26))*100</f>
        <v>1.4409330779468237</v>
      </c>
      <c r="DO26" s="14"/>
      <c r="DP26" s="14"/>
      <c r="DQ26" s="14"/>
      <c r="DS26" s="12" t="s">
        <v>245</v>
      </c>
      <c r="DT26" s="7">
        <v>4839669</v>
      </c>
      <c r="DU26" s="6">
        <v>615165</v>
      </c>
      <c r="DV26" s="8"/>
      <c r="DW26" s="14">
        <v>12.710889938960701</v>
      </c>
    </row>
    <row r="27" spans="1:127" ht="12.75">
      <c r="A27" s="10"/>
      <c r="T27" s="10"/>
      <c r="U27" s="9"/>
      <c r="V27" s="9"/>
      <c r="W27" s="9"/>
      <c r="X27" s="14"/>
      <c r="Z27" s="10"/>
      <c r="AE27" s="14"/>
      <c r="AF27" s="14"/>
      <c r="AG27" s="23"/>
      <c r="AH27" s="10"/>
      <c r="AI27" s="29"/>
      <c r="AJ27" s="29"/>
      <c r="AK27" s="29"/>
      <c r="AL27" s="29"/>
      <c r="AN27" s="14"/>
      <c r="AO27" s="14"/>
      <c r="AP27" s="14"/>
      <c r="AQ27" s="14"/>
      <c r="AR27" s="10"/>
      <c r="AS27" s="9"/>
      <c r="AT27" s="9"/>
      <c r="AU27" s="9"/>
      <c r="AV27" s="9"/>
      <c r="AW27" s="9"/>
      <c r="AX27" s="9"/>
      <c r="AY27" s="9"/>
      <c r="AZ27" s="9"/>
      <c r="BA27" s="9"/>
      <c r="BB27" s="9"/>
      <c r="BC27" s="9"/>
      <c r="BD27" s="9"/>
      <c r="BE27" s="9"/>
      <c r="BF27" s="9"/>
      <c r="BG27" s="14"/>
      <c r="BH27" s="14"/>
      <c r="BI27" s="14"/>
      <c r="BJ27" s="14"/>
      <c r="BK27" s="14"/>
      <c r="BL27" s="14"/>
      <c r="BM27" s="10"/>
      <c r="BN27" s="9"/>
      <c r="BO27" s="9"/>
      <c r="BP27" s="9"/>
      <c r="BQ27" s="14"/>
      <c r="BR27" s="14"/>
      <c r="BS27" s="10"/>
      <c r="BW27" s="14"/>
      <c r="BY27" s="10"/>
      <c r="BZ27" s="29"/>
      <c r="CA27" s="29"/>
      <c r="CB27" s="29"/>
      <c r="CC27" s="29"/>
      <c r="CE27" s="14"/>
      <c r="CF27" s="14"/>
      <c r="CH27" s="10"/>
      <c r="CM27" s="14"/>
      <c r="CN27" s="14"/>
      <c r="CP27" s="10"/>
      <c r="CQ27" s="9"/>
      <c r="CR27" s="9"/>
      <c r="CS27" s="9"/>
      <c r="CT27" s="9"/>
      <c r="CU27" s="14"/>
      <c r="CV27" s="14"/>
      <c r="CX27" s="10"/>
      <c r="CY27" s="9"/>
      <c r="CZ27" s="9"/>
      <c r="DA27" s="9"/>
      <c r="DB27" s="14"/>
      <c r="DD27" s="10"/>
      <c r="DE27" s="9"/>
      <c r="DF27" s="9"/>
      <c r="DG27" s="9"/>
      <c r="DH27" s="9"/>
      <c r="DI27" s="9"/>
      <c r="DJ27" s="9"/>
      <c r="DK27" s="9"/>
      <c r="DL27" s="9"/>
      <c r="DM27" s="14"/>
      <c r="DN27" s="14"/>
      <c r="DO27" s="14"/>
      <c r="DS27" s="10"/>
      <c r="DT27" s="9"/>
      <c r="DU27" s="9"/>
      <c r="DV27" s="9"/>
      <c r="DW27" s="14"/>
    </row>
    <row r="28" spans="1:127" ht="13.5" thickBot="1">
      <c r="A28" s="56" t="s">
        <v>38</v>
      </c>
      <c r="B28" s="8">
        <v>25325926</v>
      </c>
      <c r="C28" s="8">
        <v>5372141</v>
      </c>
      <c r="D28" s="8">
        <v>1304508</v>
      </c>
      <c r="E28" s="8">
        <v>1553228</v>
      </c>
      <c r="F28" s="8">
        <v>1684729</v>
      </c>
      <c r="G28" s="8">
        <v>1952606</v>
      </c>
      <c r="H28" s="8">
        <v>2019630</v>
      </c>
      <c r="I28" s="8">
        <v>1814937</v>
      </c>
      <c r="J28" s="8">
        <v>1632780</v>
      </c>
      <c r="K28" s="8">
        <v>1780556</v>
      </c>
      <c r="L28" s="8">
        <v>1466976</v>
      </c>
      <c r="M28" s="8">
        <v>1249632</v>
      </c>
      <c r="N28" s="8">
        <v>2045001</v>
      </c>
      <c r="O28" s="8">
        <v>733119</v>
      </c>
      <c r="P28" s="8">
        <v>435262</v>
      </c>
      <c r="Q28" s="8">
        <v>205152</v>
      </c>
      <c r="R28" s="8">
        <v>75669</v>
      </c>
      <c r="T28" s="18" t="s">
        <v>38</v>
      </c>
      <c r="U28" s="32">
        <v>13752445</v>
      </c>
      <c r="V28" s="19">
        <v>254333</v>
      </c>
      <c r="W28" s="19"/>
      <c r="X28" s="20">
        <v>1.8493656946092132</v>
      </c>
      <c r="Z28" s="18" t="s">
        <v>38</v>
      </c>
      <c r="AA28" s="19">
        <v>40638474</v>
      </c>
      <c r="AB28" s="19">
        <v>4210997</v>
      </c>
      <c r="AC28" s="19">
        <v>1798557</v>
      </c>
      <c r="AD28" s="19"/>
      <c r="AE28" s="20">
        <v>10.362094305017457</v>
      </c>
      <c r="AF28" s="20">
        <v>4.42574935269469</v>
      </c>
      <c r="AG28" s="23"/>
      <c r="AH28" s="18" t="s">
        <v>38</v>
      </c>
      <c r="AI28" s="32">
        <v>51107639</v>
      </c>
      <c r="AJ28" s="32">
        <v>3698964</v>
      </c>
      <c r="AK28" s="32">
        <v>9019242</v>
      </c>
      <c r="AL28" s="32">
        <v>12316</v>
      </c>
      <c r="AM28" s="19"/>
      <c r="AN28" s="20">
        <v>7.237595146979888</v>
      </c>
      <c r="AO28" s="20">
        <v>17.647541887035715</v>
      </c>
      <c r="AP28" s="20">
        <v>0.024098158789921796</v>
      </c>
      <c r="AQ28" s="23"/>
      <c r="AR28" s="18" t="s">
        <v>38</v>
      </c>
      <c r="AS28" s="32">
        <v>10441093</v>
      </c>
      <c r="AT28" s="32">
        <v>12699345</v>
      </c>
      <c r="AU28" s="32">
        <v>17498036</v>
      </c>
      <c r="AV28" s="32">
        <v>2530113</v>
      </c>
      <c r="AW28" s="32">
        <v>7128005</v>
      </c>
      <c r="AX28" s="32">
        <v>811047</v>
      </c>
      <c r="AY28" s="32"/>
      <c r="AZ28" s="32">
        <v>12087</v>
      </c>
      <c r="BA28" s="32">
        <v>45436</v>
      </c>
      <c r="BB28" s="32">
        <v>130884</v>
      </c>
      <c r="BC28" s="32">
        <v>22858</v>
      </c>
      <c r="BD28" s="32">
        <v>71038</v>
      </c>
      <c r="BE28" s="32">
        <v>16672</v>
      </c>
      <c r="BF28" s="19"/>
      <c r="BG28" s="20">
        <v>0.11576374235915722</v>
      </c>
      <c r="BH28" s="20">
        <v>0.6085953296637989</v>
      </c>
      <c r="BI28" s="20">
        <v>0.9966042391945573</v>
      </c>
      <c r="BJ28" s="20">
        <v>2.055614532819923</v>
      </c>
      <c r="BK28" s="23"/>
      <c r="BL28" s="23"/>
      <c r="BM28" s="18" t="s">
        <v>38</v>
      </c>
      <c r="BN28" s="32">
        <v>37607438</v>
      </c>
      <c r="BO28" s="32">
        <v>4968354</v>
      </c>
      <c r="BP28" s="19"/>
      <c r="BQ28" s="20">
        <v>13.211094039429113</v>
      </c>
      <c r="BR28" s="23"/>
      <c r="BS28" s="18" t="s">
        <v>38</v>
      </c>
      <c r="BT28" s="32">
        <v>12212461</v>
      </c>
      <c r="BU28" s="32">
        <v>1895877</v>
      </c>
      <c r="BV28" s="19"/>
      <c r="BW28" s="20">
        <v>15.524119176306888</v>
      </c>
      <c r="BY28" s="18" t="s">
        <v>38</v>
      </c>
      <c r="BZ28" s="32">
        <v>8714879</v>
      </c>
      <c r="CA28" s="32">
        <v>183596</v>
      </c>
      <c r="CB28" s="32">
        <v>8884042</v>
      </c>
      <c r="CC28" s="32">
        <v>209810</v>
      </c>
      <c r="CD28" s="19"/>
      <c r="CE28" s="20">
        <v>2.106695916259996</v>
      </c>
      <c r="CF28" s="20">
        <v>2.361650248839436</v>
      </c>
      <c r="CH28" s="18" t="s">
        <v>38</v>
      </c>
      <c r="CI28" s="32">
        <v>13096731</v>
      </c>
      <c r="CJ28" s="32">
        <v>203513</v>
      </c>
      <c r="CK28" s="32">
        <v>1001132</v>
      </c>
      <c r="CL28" s="19"/>
      <c r="CM28" s="20">
        <v>1.553922119954972</v>
      </c>
      <c r="CN28" s="20">
        <v>7.644136540637507</v>
      </c>
      <c r="CP28" s="18" t="s">
        <v>38</v>
      </c>
      <c r="CQ28" s="32">
        <v>5677802</v>
      </c>
      <c r="CR28" s="32">
        <v>2539158</v>
      </c>
      <c r="CS28" s="32">
        <v>326719</v>
      </c>
      <c r="CT28" s="19"/>
      <c r="CU28" s="20">
        <v>44.72079160210236</v>
      </c>
      <c r="CV28" s="20">
        <v>5.754321830877513</v>
      </c>
      <c r="CX28" s="18" t="s">
        <v>38</v>
      </c>
      <c r="CY28" s="32">
        <v>22481305</v>
      </c>
      <c r="CZ28" s="32">
        <v>717461</v>
      </c>
      <c r="DA28" s="19"/>
      <c r="DB28" s="20">
        <v>3.191367227124938</v>
      </c>
      <c r="DD28" s="18" t="s">
        <v>38</v>
      </c>
      <c r="DE28" s="32">
        <v>17535297</v>
      </c>
      <c r="DF28" s="32">
        <v>55978</v>
      </c>
      <c r="DG28" s="32">
        <v>267596</v>
      </c>
      <c r="DH28" s="32"/>
      <c r="DI28" s="32">
        <v>4040522</v>
      </c>
      <c r="DJ28" s="32">
        <v>61227</v>
      </c>
      <c r="DK28" s="32">
        <v>128728</v>
      </c>
      <c r="DL28" s="19"/>
      <c r="DM28" s="20">
        <f>((DJ28+DF28)/($DI28+$DE28))*100</f>
        <v>0.5432238748387721</v>
      </c>
      <c r="DN28" s="20">
        <f>((DK28+DG28)/($DI28+$DE28))*100</f>
        <v>1.8368897143603216</v>
      </c>
      <c r="DO28" s="23"/>
      <c r="DS28" s="18" t="s">
        <v>38</v>
      </c>
      <c r="DT28" s="32">
        <v>37607438</v>
      </c>
      <c r="DU28" s="32">
        <v>3813989</v>
      </c>
      <c r="DV28" s="19"/>
      <c r="DW28" s="20">
        <v>10.14158156692301</v>
      </c>
    </row>
    <row r="29" spans="20:127" ht="12.75" customHeight="1">
      <c r="T29" s="109" t="s">
        <v>364</v>
      </c>
      <c r="U29" s="110"/>
      <c r="V29" s="110"/>
      <c r="W29" s="110"/>
      <c r="X29" s="110"/>
      <c r="Z29" s="109" t="s">
        <v>368</v>
      </c>
      <c r="AA29" s="110"/>
      <c r="AB29" s="110"/>
      <c r="AC29" s="110"/>
      <c r="AD29" s="110"/>
      <c r="AE29" s="110"/>
      <c r="AF29" s="110"/>
      <c r="AG29" s="23"/>
      <c r="AH29" s="109" t="s">
        <v>335</v>
      </c>
      <c r="AI29" s="110"/>
      <c r="AJ29" s="110"/>
      <c r="AK29" s="110"/>
      <c r="AL29" s="110"/>
      <c r="AM29" s="110"/>
      <c r="AN29" s="110"/>
      <c r="AO29" s="110"/>
      <c r="AP29" s="110"/>
      <c r="AQ29" s="23"/>
      <c r="AR29" s="109" t="s">
        <v>336</v>
      </c>
      <c r="AS29" s="110"/>
      <c r="AT29" s="110"/>
      <c r="AU29" s="110"/>
      <c r="AV29" s="110"/>
      <c r="AW29" s="110"/>
      <c r="AX29" s="110"/>
      <c r="AY29" s="5"/>
      <c r="AZ29" s="5"/>
      <c r="BA29" s="5"/>
      <c r="BB29" s="5"/>
      <c r="BC29" s="5"/>
      <c r="BD29" s="5"/>
      <c r="BE29" s="5"/>
      <c r="BF29" s="5"/>
      <c r="BG29" s="23"/>
      <c r="BH29" s="23"/>
      <c r="BI29" s="23"/>
      <c r="BJ29" s="23"/>
      <c r="BK29" s="23"/>
      <c r="BL29" s="23"/>
      <c r="BM29" s="109" t="s">
        <v>337</v>
      </c>
      <c r="BN29" s="110"/>
      <c r="BO29" s="110"/>
      <c r="BP29" s="110"/>
      <c r="BQ29" s="110"/>
      <c r="BR29" s="23"/>
      <c r="BS29" s="112" t="s">
        <v>427</v>
      </c>
      <c r="BT29" s="113"/>
      <c r="BU29" s="113"/>
      <c r="BV29" s="113"/>
      <c r="BW29" s="113"/>
      <c r="BY29" s="96" t="s">
        <v>387</v>
      </c>
      <c r="BZ29" s="5"/>
      <c r="CA29" s="5"/>
      <c r="CB29" s="5"/>
      <c r="CC29" s="5"/>
      <c r="CD29" s="5"/>
      <c r="CE29" s="23"/>
      <c r="CF29" s="23"/>
      <c r="CH29" s="109" t="s">
        <v>338</v>
      </c>
      <c r="CI29" s="110"/>
      <c r="CJ29" s="110"/>
      <c r="CK29" s="110"/>
      <c r="CL29" s="110"/>
      <c r="CM29" s="110"/>
      <c r="CN29" s="110"/>
      <c r="CP29" s="96" t="s">
        <v>398</v>
      </c>
      <c r="CQ29" s="5"/>
      <c r="CR29" s="5"/>
      <c r="CS29" s="5"/>
      <c r="CT29" s="5"/>
      <c r="CU29" s="23"/>
      <c r="CV29" s="23"/>
      <c r="CX29" s="96" t="s">
        <v>401</v>
      </c>
      <c r="CY29" s="5"/>
      <c r="CZ29" s="5"/>
      <c r="DA29" s="5"/>
      <c r="DB29" s="23"/>
      <c r="DD29" s="96" t="s">
        <v>419</v>
      </c>
      <c r="DE29" s="5"/>
      <c r="DF29" s="5"/>
      <c r="DG29" s="5"/>
      <c r="DH29" s="5"/>
      <c r="DI29" s="5"/>
      <c r="DJ29" s="5"/>
      <c r="DK29" s="5"/>
      <c r="DL29" s="5"/>
      <c r="DM29" s="23"/>
      <c r="DN29" s="23"/>
      <c r="DO29" s="23"/>
      <c r="DS29" s="109" t="s">
        <v>339</v>
      </c>
      <c r="DT29" s="110"/>
      <c r="DU29" s="110"/>
      <c r="DV29" s="110"/>
      <c r="DW29" s="110"/>
    </row>
    <row r="30" spans="2:125" ht="12.75">
      <c r="B30" s="107" t="s">
        <v>341</v>
      </c>
      <c r="C30" s="108"/>
      <c r="D30" s="108"/>
      <c r="E30" s="108"/>
      <c r="F30" s="108"/>
      <c r="G30" s="108"/>
      <c r="H30" s="108"/>
      <c r="I30" s="108"/>
      <c r="J30" s="108"/>
      <c r="K30" s="108"/>
      <c r="L30" s="108"/>
      <c r="M30" s="108"/>
      <c r="N30" s="108"/>
      <c r="O30" s="108"/>
      <c r="P30" s="108"/>
      <c r="Q30" s="108"/>
      <c r="R30" s="108"/>
      <c r="T30" s="111"/>
      <c r="U30" s="111"/>
      <c r="V30" s="111"/>
      <c r="W30" s="111"/>
      <c r="X30" s="111"/>
      <c r="Z30" s="111"/>
      <c r="AA30" s="111"/>
      <c r="AB30" s="111"/>
      <c r="AC30" s="111"/>
      <c r="AD30" s="111"/>
      <c r="AE30" s="111"/>
      <c r="AF30" s="111"/>
      <c r="AG30" s="15"/>
      <c r="AH30" s="111"/>
      <c r="AI30" s="111"/>
      <c r="AJ30" s="111"/>
      <c r="AK30" s="111"/>
      <c r="AL30" s="111"/>
      <c r="AM30" s="111"/>
      <c r="AN30" s="111"/>
      <c r="AO30" s="111"/>
      <c r="AP30" s="111"/>
      <c r="AQ30" s="15"/>
      <c r="AR30" s="96" t="s">
        <v>375</v>
      </c>
      <c r="BL30" s="15"/>
      <c r="BM30" s="111"/>
      <c r="BN30" s="111"/>
      <c r="BO30" s="111"/>
      <c r="BP30" s="111"/>
      <c r="BQ30" s="111"/>
      <c r="BR30" s="15"/>
      <c r="BS30" s="114"/>
      <c r="BT30" s="114"/>
      <c r="BU30" s="114"/>
      <c r="BV30" s="114"/>
      <c r="BW30" s="114"/>
      <c r="BY30" s="26"/>
      <c r="CE30" s="15"/>
      <c r="CF30" s="15"/>
      <c r="CH30" s="96" t="s">
        <v>394</v>
      </c>
      <c r="CM30" s="15"/>
      <c r="CN30" s="15"/>
      <c r="CX30" s="26"/>
      <c r="DD30" s="96" t="s">
        <v>411</v>
      </c>
      <c r="DE30" s="9"/>
      <c r="DF30" s="9"/>
      <c r="DG30" s="9"/>
      <c r="DH30" s="9"/>
      <c r="DL30" s="9"/>
      <c r="DM30" s="15"/>
      <c r="DN30" s="15"/>
      <c r="DO30" s="15"/>
      <c r="DS30" s="96" t="s">
        <v>413</v>
      </c>
      <c r="DU30" s="9"/>
    </row>
    <row r="31" spans="1:125" ht="26.25" thickBot="1">
      <c r="A31" s="48"/>
      <c r="B31" s="30" t="s">
        <v>222</v>
      </c>
      <c r="C31" s="30" t="s">
        <v>215</v>
      </c>
      <c r="D31" s="30" t="s">
        <v>221</v>
      </c>
      <c r="E31" s="30" t="s">
        <v>223</v>
      </c>
      <c r="F31" s="30" t="s">
        <v>224</v>
      </c>
      <c r="G31" s="30" t="s">
        <v>225</v>
      </c>
      <c r="H31" s="30" t="s">
        <v>226</v>
      </c>
      <c r="I31" s="30" t="s">
        <v>227</v>
      </c>
      <c r="J31" s="30" t="s">
        <v>228</v>
      </c>
      <c r="K31" s="30" t="s">
        <v>229</v>
      </c>
      <c r="L31" s="30" t="s">
        <v>230</v>
      </c>
      <c r="M31" s="30" t="s">
        <v>231</v>
      </c>
      <c r="N31" s="30" t="s">
        <v>232</v>
      </c>
      <c r="O31" s="30" t="s">
        <v>233</v>
      </c>
      <c r="P31" s="30" t="s">
        <v>234</v>
      </c>
      <c r="Q31" s="30" t="s">
        <v>235</v>
      </c>
      <c r="R31" s="30" t="s">
        <v>252</v>
      </c>
      <c r="T31" s="115"/>
      <c r="U31" s="115"/>
      <c r="V31" s="115"/>
      <c r="W31" s="115"/>
      <c r="X31" s="115"/>
      <c r="Z31" s="96" t="s">
        <v>369</v>
      </c>
      <c r="AH31" s="96" t="s">
        <v>374</v>
      </c>
      <c r="AR31" s="34"/>
      <c r="BM31" s="96" t="s">
        <v>378</v>
      </c>
      <c r="BS31" s="114"/>
      <c r="BT31" s="114"/>
      <c r="BU31" s="114"/>
      <c r="BV31" s="114"/>
      <c r="BW31" s="114"/>
      <c r="BY31" s="26"/>
      <c r="CH31" s="26"/>
      <c r="CX31" s="26"/>
      <c r="DD31" s="26"/>
      <c r="DE31" s="9"/>
      <c r="DF31" s="9"/>
      <c r="DG31" s="9"/>
      <c r="DH31" s="9"/>
      <c r="DS31" s="26"/>
      <c r="DU31" s="9"/>
    </row>
    <row r="32" spans="1:125" s="15" customFormat="1" ht="12.75">
      <c r="A32" s="11" t="s">
        <v>165</v>
      </c>
      <c r="B32" s="6">
        <v>4294.45</v>
      </c>
      <c r="C32" s="6">
        <v>1002.89</v>
      </c>
      <c r="D32" s="6">
        <v>203.82</v>
      </c>
      <c r="E32" s="6">
        <v>294.6</v>
      </c>
      <c r="F32" s="6">
        <v>355.28</v>
      </c>
      <c r="G32" s="6">
        <v>319</v>
      </c>
      <c r="H32" s="6">
        <v>317.07</v>
      </c>
      <c r="I32" s="6">
        <v>247.72</v>
      </c>
      <c r="J32" s="6">
        <v>215.36</v>
      </c>
      <c r="K32" s="6">
        <v>244.51</v>
      </c>
      <c r="L32" s="6">
        <v>234.57</v>
      </c>
      <c r="M32" s="6">
        <v>201.92</v>
      </c>
      <c r="N32" s="6">
        <v>327.77</v>
      </c>
      <c r="O32" s="6">
        <v>145.37</v>
      </c>
      <c r="P32" s="6">
        <v>97.66</v>
      </c>
      <c r="Q32" s="6">
        <v>52.67</v>
      </c>
      <c r="R32" s="6">
        <v>34.24</v>
      </c>
      <c r="T32" s="115"/>
      <c r="U32" s="115"/>
      <c r="V32" s="115"/>
      <c r="W32" s="115"/>
      <c r="X32" s="115"/>
      <c r="Z32" s="29"/>
      <c r="AA32" s="29"/>
      <c r="AB32" s="29"/>
      <c r="AC32" s="29"/>
      <c r="AD32" s="29"/>
      <c r="AH32" s="29"/>
      <c r="AI32" s="29"/>
      <c r="AJ32" s="29"/>
      <c r="AK32" s="29"/>
      <c r="AL32" s="29"/>
      <c r="AM32" s="29"/>
      <c r="BS32" s="55"/>
      <c r="BT32" s="29"/>
      <c r="BU32" s="29"/>
      <c r="BV32" s="29"/>
      <c r="BY32" s="29"/>
      <c r="BZ32" s="29"/>
      <c r="CA32" s="29"/>
      <c r="CB32" s="29"/>
      <c r="CC32" s="29"/>
      <c r="CD32" s="29"/>
      <c r="CH32" s="29"/>
      <c r="CI32" s="29"/>
      <c r="CJ32" s="29"/>
      <c r="CK32" s="29"/>
      <c r="CL32" s="29"/>
      <c r="DD32" s="29"/>
      <c r="DE32" s="28"/>
      <c r="DF32" s="29"/>
      <c r="DG32" s="29"/>
      <c r="DH32" s="29"/>
      <c r="DK32"/>
      <c r="DL32"/>
      <c r="DM32"/>
      <c r="DN32"/>
      <c r="DO32"/>
      <c r="DP32"/>
      <c r="DQ32"/>
      <c r="DS32" s="50"/>
      <c r="DU32" s="29"/>
    </row>
    <row r="33" spans="1:24" ht="12.75">
      <c r="A33" s="12" t="s">
        <v>166</v>
      </c>
      <c r="B33" s="6">
        <v>201251</v>
      </c>
      <c r="C33" s="6">
        <v>40508</v>
      </c>
      <c r="D33" s="6">
        <v>12546</v>
      </c>
      <c r="E33" s="6">
        <v>22735</v>
      </c>
      <c r="F33" s="6">
        <v>16703</v>
      </c>
      <c r="G33" s="6">
        <v>15949</v>
      </c>
      <c r="H33" s="6">
        <v>14317</v>
      </c>
      <c r="I33" s="6">
        <v>12012</v>
      </c>
      <c r="J33" s="6">
        <v>9873</v>
      </c>
      <c r="K33" s="6">
        <v>9837</v>
      </c>
      <c r="L33" s="6">
        <v>8124</v>
      </c>
      <c r="M33" s="6">
        <v>7999</v>
      </c>
      <c r="N33" s="6">
        <v>14472</v>
      </c>
      <c r="O33" s="6">
        <v>6724</v>
      </c>
      <c r="P33" s="6">
        <v>4740</v>
      </c>
      <c r="Q33" s="6">
        <v>3116</v>
      </c>
      <c r="R33" s="6">
        <v>1596</v>
      </c>
      <c r="T33" s="115"/>
      <c r="U33" s="115"/>
      <c r="V33" s="115"/>
      <c r="W33" s="115"/>
      <c r="X33" s="115"/>
    </row>
    <row r="34" spans="1:24" ht="12.75">
      <c r="A34" s="11"/>
      <c r="T34" s="115"/>
      <c r="U34" s="115"/>
      <c r="V34" s="115"/>
      <c r="W34" s="115"/>
      <c r="X34" s="115"/>
    </row>
    <row r="35" spans="1:20" ht="12.75">
      <c r="A35" s="12" t="s">
        <v>167</v>
      </c>
      <c r="B35" s="6">
        <v>4920.62</v>
      </c>
      <c r="C35" s="6">
        <v>1205.99</v>
      </c>
      <c r="D35" s="6">
        <v>245.41</v>
      </c>
      <c r="E35" s="6">
        <v>345.8</v>
      </c>
      <c r="F35" s="6">
        <v>330.51</v>
      </c>
      <c r="G35" s="6">
        <v>399.89</v>
      </c>
      <c r="H35" s="6">
        <v>360.62</v>
      </c>
      <c r="I35" s="6">
        <v>316.07</v>
      </c>
      <c r="J35" s="6">
        <v>254.37</v>
      </c>
      <c r="K35" s="6">
        <v>267.05</v>
      </c>
      <c r="L35" s="6">
        <v>237.69</v>
      </c>
      <c r="M35" s="6">
        <v>197.54</v>
      </c>
      <c r="N35" s="6">
        <v>389.55</v>
      </c>
      <c r="O35" s="6">
        <v>169.27</v>
      </c>
      <c r="P35" s="6">
        <v>127.02</v>
      </c>
      <c r="Q35" s="6">
        <v>52.06</v>
      </c>
      <c r="R35" s="6">
        <v>21.78</v>
      </c>
      <c r="T35" s="96" t="s">
        <v>366</v>
      </c>
    </row>
    <row r="36" spans="1:18" ht="12.75">
      <c r="A36" s="12" t="s">
        <v>168</v>
      </c>
      <c r="B36" s="6">
        <v>112239</v>
      </c>
      <c r="C36" s="6">
        <v>24158</v>
      </c>
      <c r="D36" s="6">
        <v>5547</v>
      </c>
      <c r="E36" s="6">
        <v>6270</v>
      </c>
      <c r="F36" s="6">
        <v>7223</v>
      </c>
      <c r="G36" s="6">
        <v>8513</v>
      </c>
      <c r="H36" s="6">
        <v>8519</v>
      </c>
      <c r="I36" s="6">
        <v>7446</v>
      </c>
      <c r="J36" s="6">
        <v>6917</v>
      </c>
      <c r="K36" s="6">
        <v>7560</v>
      </c>
      <c r="L36" s="6">
        <v>6333</v>
      </c>
      <c r="M36" s="6">
        <v>5372</v>
      </c>
      <c r="N36" s="6">
        <v>8848</v>
      </c>
      <c r="O36" s="6">
        <v>3887</v>
      </c>
      <c r="P36" s="6">
        <v>2885</v>
      </c>
      <c r="Q36" s="6">
        <v>1819</v>
      </c>
      <c r="R36" s="6">
        <v>942</v>
      </c>
    </row>
    <row r="37" ht="12.75">
      <c r="A37" s="9"/>
    </row>
    <row r="38" spans="1:18" ht="12.75">
      <c r="A38" s="11" t="s">
        <v>170</v>
      </c>
      <c r="B38" s="6">
        <v>4204.61</v>
      </c>
      <c r="C38" s="6">
        <v>869.54</v>
      </c>
      <c r="D38" s="6">
        <v>211.84</v>
      </c>
      <c r="E38" s="6">
        <v>240.45</v>
      </c>
      <c r="F38" s="6">
        <v>286.34</v>
      </c>
      <c r="G38" s="6">
        <v>320.37</v>
      </c>
      <c r="H38" s="6">
        <v>320.99</v>
      </c>
      <c r="I38" s="6">
        <v>258.89</v>
      </c>
      <c r="J38" s="6">
        <v>259.67</v>
      </c>
      <c r="K38" s="6">
        <v>253.91</v>
      </c>
      <c r="L38" s="6">
        <v>178.44</v>
      </c>
      <c r="M38" s="6">
        <v>190.1</v>
      </c>
      <c r="N38" s="6">
        <v>375.69</v>
      </c>
      <c r="O38" s="6">
        <v>177.12</v>
      </c>
      <c r="P38" s="6">
        <v>122.08</v>
      </c>
      <c r="Q38" s="6">
        <v>100.01</v>
      </c>
      <c r="R38" s="6">
        <v>39.17</v>
      </c>
    </row>
    <row r="39" spans="1:18" ht="12.75">
      <c r="A39" s="12" t="s">
        <v>169</v>
      </c>
      <c r="B39" s="6">
        <v>105651</v>
      </c>
      <c r="C39" s="6">
        <v>22912</v>
      </c>
      <c r="D39" s="6">
        <v>5319</v>
      </c>
      <c r="E39" s="6">
        <v>5823</v>
      </c>
      <c r="F39" s="6">
        <v>6837</v>
      </c>
      <c r="G39" s="6">
        <v>7932</v>
      </c>
      <c r="H39" s="6">
        <v>7928</v>
      </c>
      <c r="I39" s="6">
        <v>7337</v>
      </c>
      <c r="J39" s="6">
        <v>6974</v>
      </c>
      <c r="K39" s="6">
        <v>7192</v>
      </c>
      <c r="L39" s="6">
        <v>5521</v>
      </c>
      <c r="M39" s="6">
        <v>4619</v>
      </c>
      <c r="N39" s="6">
        <v>8674</v>
      </c>
      <c r="O39" s="6">
        <v>3672</v>
      </c>
      <c r="P39" s="6">
        <v>2468</v>
      </c>
      <c r="Q39" s="6">
        <v>1578</v>
      </c>
      <c r="R39" s="6">
        <v>865</v>
      </c>
    </row>
    <row r="40" ht="12.75">
      <c r="A40" s="9"/>
    </row>
    <row r="41" spans="1:18" ht="12.75">
      <c r="A41" s="11" t="s">
        <v>171</v>
      </c>
      <c r="B41" s="6">
        <v>4949.76</v>
      </c>
      <c r="C41" s="6">
        <v>812.89</v>
      </c>
      <c r="D41" s="6">
        <v>539.42</v>
      </c>
      <c r="E41" s="6">
        <v>855.57</v>
      </c>
      <c r="F41" s="6">
        <v>344.34</v>
      </c>
      <c r="G41" s="6">
        <v>306.98</v>
      </c>
      <c r="H41" s="6">
        <v>307.41</v>
      </c>
      <c r="I41" s="6">
        <v>265.38</v>
      </c>
      <c r="J41" s="6">
        <v>228.19</v>
      </c>
      <c r="K41" s="6">
        <v>241.68</v>
      </c>
      <c r="L41" s="6">
        <v>190.74</v>
      </c>
      <c r="M41" s="6">
        <v>191.69</v>
      </c>
      <c r="N41" s="6">
        <v>353.54</v>
      </c>
      <c r="O41" s="6">
        <v>137.14</v>
      </c>
      <c r="P41" s="6">
        <v>121.75</v>
      </c>
      <c r="Q41" s="6">
        <v>46.02</v>
      </c>
      <c r="R41" s="6">
        <v>7.02</v>
      </c>
    </row>
    <row r="42" spans="1:18" ht="12.75">
      <c r="A42" s="12" t="s">
        <v>172</v>
      </c>
      <c r="B42" s="6">
        <v>109912</v>
      </c>
      <c r="C42" s="6">
        <v>21332</v>
      </c>
      <c r="D42" s="6">
        <v>5687</v>
      </c>
      <c r="E42" s="6">
        <v>7636</v>
      </c>
      <c r="F42" s="6">
        <v>7217</v>
      </c>
      <c r="G42" s="6">
        <v>8179</v>
      </c>
      <c r="H42" s="6">
        <v>7988</v>
      </c>
      <c r="I42" s="6">
        <v>7082</v>
      </c>
      <c r="J42" s="6">
        <v>6122</v>
      </c>
      <c r="K42" s="6">
        <v>6873</v>
      </c>
      <c r="L42" s="6">
        <v>5699</v>
      </c>
      <c r="M42" s="6">
        <v>5397</v>
      </c>
      <c r="N42" s="6">
        <v>9827</v>
      </c>
      <c r="O42" s="6">
        <v>4401</v>
      </c>
      <c r="P42" s="6">
        <v>3450</v>
      </c>
      <c r="Q42" s="6">
        <v>1953</v>
      </c>
      <c r="R42" s="6">
        <v>1069</v>
      </c>
    </row>
    <row r="43" ht="12.75">
      <c r="A43" s="11"/>
    </row>
    <row r="44" spans="1:18" ht="12.75">
      <c r="A44" s="11" t="s">
        <v>174</v>
      </c>
      <c r="B44" s="6">
        <v>5171.56</v>
      </c>
      <c r="C44" s="6">
        <v>1322.23</v>
      </c>
      <c r="D44" s="6">
        <v>303.34</v>
      </c>
      <c r="E44" s="6">
        <v>306.32</v>
      </c>
      <c r="F44" s="6">
        <v>338.94</v>
      </c>
      <c r="G44" s="6">
        <v>445.88</v>
      </c>
      <c r="H44" s="6">
        <v>412.2</v>
      </c>
      <c r="I44" s="6">
        <v>379.03</v>
      </c>
      <c r="J44" s="6">
        <v>255.69</v>
      </c>
      <c r="K44" s="6">
        <v>274.89</v>
      </c>
      <c r="L44" s="6">
        <v>186.06</v>
      </c>
      <c r="M44" s="6">
        <v>224.61</v>
      </c>
      <c r="N44" s="6">
        <v>373.46</v>
      </c>
      <c r="O44" s="6">
        <v>143.53</v>
      </c>
      <c r="P44" s="6">
        <v>92.99</v>
      </c>
      <c r="Q44" s="6">
        <v>75.51</v>
      </c>
      <c r="R44" s="6">
        <v>36.88</v>
      </c>
    </row>
    <row r="45" spans="1:18" ht="12.75">
      <c r="A45" s="12" t="s">
        <v>173</v>
      </c>
      <c r="B45" s="6">
        <v>79395</v>
      </c>
      <c r="C45" s="6">
        <v>17018</v>
      </c>
      <c r="D45" s="6">
        <v>4197</v>
      </c>
      <c r="E45" s="6">
        <v>4184</v>
      </c>
      <c r="F45" s="6">
        <v>4733</v>
      </c>
      <c r="G45" s="6">
        <v>6314</v>
      </c>
      <c r="H45" s="6">
        <v>6598</v>
      </c>
      <c r="I45" s="6">
        <v>6056</v>
      </c>
      <c r="J45" s="6">
        <v>4853</v>
      </c>
      <c r="K45" s="6">
        <v>4741</v>
      </c>
      <c r="L45" s="6">
        <v>3659</v>
      </c>
      <c r="M45" s="6">
        <v>3799</v>
      </c>
      <c r="N45" s="6">
        <v>7607</v>
      </c>
      <c r="O45" s="6">
        <v>2697</v>
      </c>
      <c r="P45" s="6">
        <v>1609</v>
      </c>
      <c r="Q45" s="6">
        <v>909</v>
      </c>
      <c r="R45" s="6">
        <v>421</v>
      </c>
    </row>
    <row r="46" ht="12.75">
      <c r="A46" s="11"/>
    </row>
    <row r="47" spans="1:18" ht="12.75">
      <c r="A47" s="11" t="s">
        <v>175</v>
      </c>
      <c r="B47" s="6">
        <v>6186.6</v>
      </c>
      <c r="C47" s="6">
        <v>1131.07</v>
      </c>
      <c r="D47" s="6">
        <v>535.05</v>
      </c>
      <c r="E47" s="6">
        <v>994.91</v>
      </c>
      <c r="F47" s="6">
        <v>467.97</v>
      </c>
      <c r="G47" s="6">
        <v>410.15</v>
      </c>
      <c r="H47" s="6">
        <v>397.27</v>
      </c>
      <c r="I47" s="6">
        <v>372.15</v>
      </c>
      <c r="J47" s="6">
        <v>300.76</v>
      </c>
      <c r="K47" s="6">
        <v>305.78</v>
      </c>
      <c r="L47" s="6">
        <v>253.84</v>
      </c>
      <c r="M47" s="6">
        <v>243.9</v>
      </c>
      <c r="N47" s="6">
        <v>400.24</v>
      </c>
      <c r="O47" s="6">
        <v>157.41</v>
      </c>
      <c r="P47" s="6">
        <v>129.22</v>
      </c>
      <c r="Q47" s="6">
        <v>67.88</v>
      </c>
      <c r="R47" s="6">
        <v>19</v>
      </c>
    </row>
    <row r="48" spans="1:18" ht="12.75">
      <c r="A48" s="12" t="s">
        <v>176</v>
      </c>
      <c r="B48" s="6">
        <v>229668</v>
      </c>
      <c r="C48" s="6">
        <v>42968</v>
      </c>
      <c r="D48" s="6">
        <v>13762</v>
      </c>
      <c r="E48" s="6">
        <v>19952</v>
      </c>
      <c r="F48" s="6">
        <v>15638</v>
      </c>
      <c r="G48" s="6">
        <v>15704</v>
      </c>
      <c r="H48" s="6">
        <v>17416</v>
      </c>
      <c r="I48" s="6">
        <v>16330</v>
      </c>
      <c r="J48" s="6">
        <v>13761</v>
      </c>
      <c r="K48" s="6">
        <v>13728</v>
      </c>
      <c r="L48" s="6">
        <v>10400</v>
      </c>
      <c r="M48" s="6">
        <v>10678</v>
      </c>
      <c r="N48" s="6">
        <v>20149</v>
      </c>
      <c r="O48" s="6">
        <v>8196</v>
      </c>
      <c r="P48" s="6">
        <v>5656</v>
      </c>
      <c r="Q48" s="6">
        <v>3539</v>
      </c>
      <c r="R48" s="6">
        <v>1791</v>
      </c>
    </row>
    <row r="49" ht="12.75">
      <c r="A49" s="11"/>
    </row>
    <row r="50" spans="1:18" ht="12.75">
      <c r="A50" s="11" t="s">
        <v>124</v>
      </c>
      <c r="B50" s="6">
        <v>193227.99</v>
      </c>
      <c r="C50" s="6">
        <v>44837.32</v>
      </c>
      <c r="D50" s="6">
        <v>11553.35</v>
      </c>
      <c r="E50" s="6">
        <v>17734.87</v>
      </c>
      <c r="F50" s="6">
        <v>15939.16</v>
      </c>
      <c r="G50" s="6">
        <v>16265.72</v>
      </c>
      <c r="H50" s="6">
        <v>14423.49</v>
      </c>
      <c r="I50" s="6">
        <v>12077.14</v>
      </c>
      <c r="J50" s="6">
        <v>9884.95</v>
      </c>
      <c r="K50" s="6">
        <v>9280.11</v>
      </c>
      <c r="L50" s="6">
        <v>7601.82</v>
      </c>
      <c r="M50" s="6">
        <v>7621.46</v>
      </c>
      <c r="N50" s="6">
        <v>13208.57</v>
      </c>
      <c r="O50" s="6">
        <v>5540.13</v>
      </c>
      <c r="P50" s="6">
        <v>3802.92</v>
      </c>
      <c r="Q50" s="6">
        <v>2279.89</v>
      </c>
      <c r="R50" s="6">
        <v>1177.09</v>
      </c>
    </row>
    <row r="51" spans="1:18" ht="12.75">
      <c r="A51" s="25" t="s">
        <v>143</v>
      </c>
      <c r="B51" s="6">
        <v>5307720</v>
      </c>
      <c r="C51" s="6">
        <v>1064138</v>
      </c>
      <c r="D51" s="6">
        <v>281276</v>
      </c>
      <c r="E51" s="6">
        <v>421410</v>
      </c>
      <c r="F51" s="6">
        <v>420176</v>
      </c>
      <c r="G51" s="6">
        <v>436341</v>
      </c>
      <c r="H51" s="6">
        <v>411483</v>
      </c>
      <c r="I51" s="6">
        <v>352188</v>
      </c>
      <c r="J51" s="6">
        <v>300481</v>
      </c>
      <c r="K51" s="6">
        <v>299477</v>
      </c>
      <c r="L51" s="6">
        <v>245369</v>
      </c>
      <c r="M51" s="6">
        <v>228892</v>
      </c>
      <c r="N51" s="6">
        <v>414253</v>
      </c>
      <c r="O51" s="6">
        <v>180453</v>
      </c>
      <c r="P51" s="6">
        <v>129206</v>
      </c>
      <c r="Q51" s="6">
        <v>80369</v>
      </c>
      <c r="R51" s="6">
        <v>42208</v>
      </c>
    </row>
    <row r="52" ht="12.75">
      <c r="A52" s="24"/>
    </row>
    <row r="53" spans="1:18" ht="12.75">
      <c r="A53" s="12" t="s">
        <v>245</v>
      </c>
      <c r="B53" s="6">
        <v>3470810</v>
      </c>
      <c r="C53" s="6">
        <v>679261</v>
      </c>
      <c r="D53" s="6">
        <v>170610</v>
      </c>
      <c r="E53" s="6">
        <v>198862</v>
      </c>
      <c r="F53" s="6">
        <v>212946</v>
      </c>
      <c r="G53" s="6">
        <v>254680</v>
      </c>
      <c r="H53" s="6">
        <v>265045</v>
      </c>
      <c r="I53" s="6">
        <v>238564</v>
      </c>
      <c r="J53" s="6">
        <v>215840</v>
      </c>
      <c r="K53" s="6">
        <v>236143</v>
      </c>
      <c r="L53" s="6">
        <v>193225</v>
      </c>
      <c r="M53" s="6">
        <v>174887</v>
      </c>
      <c r="N53" s="6">
        <v>310093</v>
      </c>
      <c r="O53" s="6">
        <v>133177</v>
      </c>
      <c r="P53" s="6">
        <v>95490</v>
      </c>
      <c r="Q53" s="6">
        <v>59607</v>
      </c>
      <c r="R53" s="6">
        <v>32380</v>
      </c>
    </row>
    <row r="54" ht="12.75">
      <c r="A54" s="10"/>
    </row>
    <row r="55" spans="1:18" ht="13.5" thickBot="1">
      <c r="A55" s="18" t="s">
        <v>38</v>
      </c>
      <c r="B55" s="32">
        <v>26715990</v>
      </c>
      <c r="C55" s="32">
        <v>5116595</v>
      </c>
      <c r="D55" s="32">
        <v>1251082</v>
      </c>
      <c r="E55" s="32">
        <v>1568984</v>
      </c>
      <c r="F55" s="32">
        <v>1750279</v>
      </c>
      <c r="G55" s="32">
        <v>2031315</v>
      </c>
      <c r="H55" s="32">
        <v>2073554</v>
      </c>
      <c r="I55" s="32">
        <v>1841431</v>
      </c>
      <c r="J55" s="32">
        <v>1663273</v>
      </c>
      <c r="K55" s="32">
        <v>1810487</v>
      </c>
      <c r="L55" s="32">
        <v>1495297</v>
      </c>
      <c r="M55" s="32">
        <v>1295122</v>
      </c>
      <c r="N55" s="32">
        <v>2322031</v>
      </c>
      <c r="O55" s="32">
        <v>1021904</v>
      </c>
      <c r="P55" s="32">
        <v>743052</v>
      </c>
      <c r="Q55" s="32">
        <v>471526</v>
      </c>
      <c r="R55" s="32">
        <v>260058</v>
      </c>
    </row>
    <row r="57" spans="2:12" ht="12.75">
      <c r="B57" s="21" t="s">
        <v>236</v>
      </c>
      <c r="C57" s="33"/>
      <c r="D57" s="33"/>
      <c r="E57" s="33"/>
      <c r="F57" s="33"/>
      <c r="H57" s="21" t="s">
        <v>237</v>
      </c>
      <c r="I57" s="33"/>
      <c r="J57" s="33"/>
      <c r="K57" s="33"/>
      <c r="L57" s="33"/>
    </row>
    <row r="58" spans="2:15" ht="12.75">
      <c r="B58" s="59" t="s">
        <v>242</v>
      </c>
      <c r="C58" s="59" t="s">
        <v>238</v>
      </c>
      <c r="D58" s="59" t="s">
        <v>239</v>
      </c>
      <c r="E58" s="59" t="s">
        <v>240</v>
      </c>
      <c r="F58" s="59" t="s">
        <v>241</v>
      </c>
      <c r="H58" s="59" t="s">
        <v>242</v>
      </c>
      <c r="I58" s="59" t="s">
        <v>238</v>
      </c>
      <c r="J58" s="59" t="s">
        <v>239</v>
      </c>
      <c r="K58" s="80" t="s">
        <v>351</v>
      </c>
      <c r="L58" s="80" t="s">
        <v>352</v>
      </c>
      <c r="M58" s="85"/>
      <c r="N58" s="75"/>
      <c r="O58" s="75"/>
    </row>
    <row r="59" spans="1:15" ht="12.75">
      <c r="A59" s="11" t="s">
        <v>165</v>
      </c>
      <c r="B59" s="3">
        <v>26.31200974939792</v>
      </c>
      <c r="C59" s="3">
        <v>11.292085384607944</v>
      </c>
      <c r="D59" s="3">
        <v>33.77228192008975</v>
      </c>
      <c r="E59" s="3">
        <v>17.364180634678064</v>
      </c>
      <c r="F59" s="3">
        <v>11.259442311226316</v>
      </c>
      <c r="H59" s="3">
        <v>23.353165131739804</v>
      </c>
      <c r="I59" s="3">
        <v>11.606142812234397</v>
      </c>
      <c r="J59" s="3">
        <v>33.86766640664113</v>
      </c>
      <c r="K59" s="81">
        <f>(SUM(K32:L32)/B32)*100</f>
        <v>11.155794106346564</v>
      </c>
      <c r="L59" s="81">
        <f>(SUM(M32:R32)/B32)*100</f>
        <v>20.017231543038104</v>
      </c>
      <c r="M59" s="85"/>
      <c r="N59" s="76"/>
      <c r="O59" s="76"/>
    </row>
    <row r="60" spans="1:15" ht="12.75">
      <c r="A60" s="12" t="s">
        <v>166</v>
      </c>
      <c r="B60" s="3">
        <v>22.07130552800543</v>
      </c>
      <c r="C60" s="3">
        <v>17.785143811661534</v>
      </c>
      <c r="D60" s="3">
        <v>35.695046197212505</v>
      </c>
      <c r="E60" s="3">
        <v>13.29957717805502</v>
      </c>
      <c r="F60" s="3">
        <v>11.14892728506551</v>
      </c>
      <c r="H60" s="3">
        <v>20.1280987423665</v>
      </c>
      <c r="I60" s="3">
        <v>17.530844567231966</v>
      </c>
      <c r="J60" s="3">
        <v>34.212997699390314</v>
      </c>
      <c r="K60" s="81">
        <f>(SUM(K33:L33)/B33)*100</f>
        <v>8.924676150677511</v>
      </c>
      <c r="L60" s="81">
        <f>(SUM(M33:R33)/B33)*100</f>
        <v>19.203382840333713</v>
      </c>
      <c r="M60" s="85"/>
      <c r="N60" s="76"/>
      <c r="O60" s="76"/>
    </row>
    <row r="61" spans="1:13" ht="12.75">
      <c r="A61" s="11"/>
      <c r="B61" s="3"/>
      <c r="C61" s="3"/>
      <c r="D61" s="3"/>
      <c r="E61" s="3"/>
      <c r="F61" s="3"/>
      <c r="H61" s="3"/>
      <c r="I61" s="3"/>
      <c r="J61" s="3"/>
      <c r="K61" s="82"/>
      <c r="L61" s="82"/>
      <c r="M61" s="84"/>
    </row>
    <row r="62" spans="1:15" ht="12.75">
      <c r="A62" s="12" t="s">
        <v>167</v>
      </c>
      <c r="B62" s="3">
        <v>28.09728751764689</v>
      </c>
      <c r="C62" s="3">
        <v>11.289902548006413</v>
      </c>
      <c r="D62" s="3">
        <v>34.10682712208226</v>
      </c>
      <c r="E62" s="3">
        <v>15.479241765923323</v>
      </c>
      <c r="F62" s="3">
        <v>11.026741046341094</v>
      </c>
      <c r="H62" s="3">
        <v>24.50890334957789</v>
      </c>
      <c r="I62" s="3">
        <v>12.014949335652819</v>
      </c>
      <c r="J62" s="3">
        <v>33.76525722368318</v>
      </c>
      <c r="K62" s="81">
        <f>(SUM(K35:L35)/B35)*100</f>
        <v>10.257650458682036</v>
      </c>
      <c r="L62" s="81">
        <f>(SUM(M35:R35)/B35)*100</f>
        <v>19.45323963240405</v>
      </c>
      <c r="M62" s="85"/>
      <c r="N62" s="76"/>
      <c r="O62" s="76"/>
    </row>
    <row r="63" spans="1:15" ht="12.75">
      <c r="A63" s="12" t="s">
        <v>168</v>
      </c>
      <c r="B63" s="3">
        <v>24.597998800422708</v>
      </c>
      <c r="C63" s="3">
        <v>10.78953130801527</v>
      </c>
      <c r="D63" s="3">
        <v>34.71252987042661</v>
      </c>
      <c r="E63" s="3">
        <v>17.855612784066565</v>
      </c>
      <c r="F63" s="3">
        <v>12.044327237068844</v>
      </c>
      <c r="H63" s="3">
        <v>21.52371279145395</v>
      </c>
      <c r="I63" s="3">
        <v>10.528425948199825</v>
      </c>
      <c r="J63" s="3">
        <v>34.406935200776914</v>
      </c>
      <c r="K63" s="81">
        <f>(SUM(K36:L36)/B36)*100</f>
        <v>12.378050410285194</v>
      </c>
      <c r="L63" s="81">
        <f>(SUM(M36:R36)/B36)*100</f>
        <v>21.162875649284114</v>
      </c>
      <c r="M63" s="85"/>
      <c r="N63" s="76"/>
      <c r="O63" s="76"/>
    </row>
    <row r="64" spans="1:13" ht="12.75">
      <c r="A64" s="9"/>
      <c r="B64" s="3"/>
      <c r="C64" s="3"/>
      <c r="D64" s="3"/>
      <c r="E64" s="3"/>
      <c r="F64" s="3"/>
      <c r="H64" s="3"/>
      <c r="I64" s="3"/>
      <c r="J64" s="3"/>
      <c r="K64" s="82"/>
      <c r="L64" s="82"/>
      <c r="M64" s="84"/>
    </row>
    <row r="65" spans="1:15" ht="12.75">
      <c r="A65" s="11" t="s">
        <v>170</v>
      </c>
      <c r="B65" s="3">
        <v>23.24965219897978</v>
      </c>
      <c r="C65" s="3">
        <v>10.805519696191109</v>
      </c>
      <c r="D65" s="3">
        <v>37.07270607993783</v>
      </c>
      <c r="E65" s="3">
        <v>15.309762241969242</v>
      </c>
      <c r="F65" s="3">
        <v>13.56235978292203</v>
      </c>
      <c r="H65" s="3">
        <v>20.68063387567456</v>
      </c>
      <c r="I65" s="3">
        <v>10.75700243304373</v>
      </c>
      <c r="J65" s="3">
        <v>34.39700709459379</v>
      </c>
      <c r="K65" s="81">
        <f>(SUM(K38:L38)/B38)*100</f>
        <v>10.282761064640955</v>
      </c>
      <c r="L65" s="81">
        <f>(SUM(M38:R38)/B38)*100</f>
        <v>23.88259553204697</v>
      </c>
      <c r="M65" s="85"/>
      <c r="N65" s="76"/>
      <c r="O65" s="76"/>
    </row>
    <row r="66" spans="1:15" ht="12.75">
      <c r="A66" s="12" t="s">
        <v>169</v>
      </c>
      <c r="B66" s="3">
        <v>24.039676649349087</v>
      </c>
      <c r="C66" s="3">
        <v>10.899043186969692</v>
      </c>
      <c r="D66" s="3">
        <v>35.49335045032395</v>
      </c>
      <c r="E66" s="3">
        <v>17.380097486610637</v>
      </c>
      <c r="F66" s="3">
        <v>12.187832226746632</v>
      </c>
      <c r="H66" s="3">
        <v>21.686496105100755</v>
      </c>
      <c r="I66" s="3">
        <v>10.546043104182639</v>
      </c>
      <c r="J66" s="3">
        <v>35.028537354118754</v>
      </c>
      <c r="K66" s="81">
        <f>(SUM(K39:L39)/B39)*100</f>
        <v>12.033014358595754</v>
      </c>
      <c r="L66" s="81">
        <f>(SUM(M39:R39)/B39)*100</f>
        <v>20.7059090780021</v>
      </c>
      <c r="M66" s="85"/>
      <c r="N66" s="76"/>
      <c r="O66" s="76"/>
    </row>
    <row r="67" spans="1:13" ht="12.75">
      <c r="A67" s="9"/>
      <c r="B67" s="3"/>
      <c r="C67" s="3"/>
      <c r="D67" s="3"/>
      <c r="E67" s="3"/>
      <c r="F67" s="3"/>
      <c r="H67" s="3"/>
      <c r="I67" s="3"/>
      <c r="J67" s="3"/>
      <c r="K67" s="82"/>
      <c r="L67" s="82"/>
      <c r="M67" s="84"/>
    </row>
    <row r="68" spans="1:15" ht="12.75">
      <c r="A68" s="11" t="s">
        <v>171</v>
      </c>
      <c r="B68" s="3">
        <v>19.114249392584952</v>
      </c>
      <c r="C68" s="3">
        <v>26.955812552037518</v>
      </c>
      <c r="D68" s="3">
        <v>31.105612493691602</v>
      </c>
      <c r="E68" s="3">
        <v>12.715576442730498</v>
      </c>
      <c r="F68" s="3">
        <v>10.10874911895539</v>
      </c>
      <c r="H68" s="3">
        <v>16.422816459787946</v>
      </c>
      <c r="I68" s="3">
        <v>28.182982609257817</v>
      </c>
      <c r="J68" s="3">
        <v>29.340816524437543</v>
      </c>
      <c r="K68" s="81">
        <f>(SUM(K41:L41)/B41)*100</f>
        <v>8.736181148176883</v>
      </c>
      <c r="L68" s="81">
        <f>(SUM(M41:R41)/B41)*100</f>
        <v>17.3172032583398</v>
      </c>
      <c r="M68" s="85"/>
      <c r="N68" s="76"/>
      <c r="O68" s="76"/>
    </row>
    <row r="69" spans="1:15" ht="12.75">
      <c r="A69" s="12" t="s">
        <v>172</v>
      </c>
      <c r="B69" s="3">
        <v>21.508950684131722</v>
      </c>
      <c r="C69" s="3">
        <v>12.618534178335672</v>
      </c>
      <c r="D69" s="3">
        <v>35.50704848718842</v>
      </c>
      <c r="E69" s="3">
        <v>16.786417183806844</v>
      </c>
      <c r="F69" s="3">
        <v>13.579049466537342</v>
      </c>
      <c r="H69" s="3">
        <v>19.408253875827935</v>
      </c>
      <c r="I69" s="3">
        <v>12.121515394133489</v>
      </c>
      <c r="J69" s="3">
        <v>33.28844894097096</v>
      </c>
      <c r="K69" s="81">
        <f>(SUM(K42:L42)/B42)*100</f>
        <v>11.438241502292744</v>
      </c>
      <c r="L69" s="81">
        <f>(SUM(M42:R42)/B42)*100</f>
        <v>23.743540286774873</v>
      </c>
      <c r="M69" s="85"/>
      <c r="N69" s="76"/>
      <c r="O69" s="76"/>
    </row>
    <row r="70" spans="1:13" ht="12.75">
      <c r="A70" s="11"/>
      <c r="B70" s="3"/>
      <c r="C70" s="3"/>
      <c r="D70" s="3"/>
      <c r="E70" s="3"/>
      <c r="F70" s="3"/>
      <c r="H70" s="3"/>
      <c r="I70" s="3"/>
      <c r="J70" s="3"/>
      <c r="K70" s="82"/>
      <c r="L70" s="82"/>
      <c r="M70" s="84"/>
    </row>
    <row r="71" spans="1:15" ht="12.75">
      <c r="A71" s="11" t="s">
        <v>174</v>
      </c>
      <c r="B71" s="3">
        <v>32.20847024879495</v>
      </c>
      <c r="C71" s="3">
        <v>11.857203375276217</v>
      </c>
      <c r="D71" s="3">
        <v>30.6021227144182</v>
      </c>
      <c r="E71" s="3">
        <v>14.477736687237378</v>
      </c>
      <c r="F71" s="3">
        <v>10.854466974273251</v>
      </c>
      <c r="H71" s="3">
        <v>25.567333647874147</v>
      </c>
      <c r="I71" s="3">
        <v>11.788705922390925</v>
      </c>
      <c r="J71" s="3">
        <v>35.41948657658424</v>
      </c>
      <c r="K71" s="81">
        <f>(SUM(K44:L44)/B44)*100</f>
        <v>8.91317126747055</v>
      </c>
      <c r="L71" s="81">
        <f>(SUM(M44:R44)/B44)*100</f>
        <v>18.31130258568014</v>
      </c>
      <c r="M71" s="85"/>
      <c r="N71" s="76"/>
      <c r="O71" s="76"/>
    </row>
    <row r="72" spans="1:15" ht="12.75">
      <c r="A72" s="12" t="s">
        <v>173</v>
      </c>
      <c r="B72" s="3">
        <v>24.624282337048296</v>
      </c>
      <c r="C72" s="3">
        <v>11.586738714398289</v>
      </c>
      <c r="D72" s="3">
        <v>34.93470674321738</v>
      </c>
      <c r="E72" s="3">
        <v>16.1150512214342</v>
      </c>
      <c r="F72" s="3">
        <v>12.739220983901836</v>
      </c>
      <c r="H72" s="3">
        <v>21.434599156118146</v>
      </c>
      <c r="I72" s="3">
        <v>10.556080357705145</v>
      </c>
      <c r="J72" s="3">
        <v>35.96448139051577</v>
      </c>
      <c r="K72" s="81">
        <f>(SUM(K45:L45)/B45)*100</f>
        <v>10.580011335726432</v>
      </c>
      <c r="L72" s="81">
        <f>(SUM(M45:R45)/B45)*100</f>
        <v>21.464827759934504</v>
      </c>
      <c r="M72" s="85"/>
      <c r="N72" s="76"/>
      <c r="O72" s="76"/>
    </row>
    <row r="73" spans="1:13" ht="12.75">
      <c r="A73" s="11"/>
      <c r="B73" s="3"/>
      <c r="C73" s="3"/>
      <c r="D73" s="3"/>
      <c r="E73" s="3"/>
      <c r="F73" s="3"/>
      <c r="H73" s="3"/>
      <c r="I73" s="3"/>
      <c r="J73" s="3"/>
      <c r="K73" s="82"/>
      <c r="L73" s="82"/>
      <c r="M73" s="84"/>
    </row>
    <row r="74" spans="1:15" ht="12.75">
      <c r="A74" s="11" t="s">
        <v>175</v>
      </c>
      <c r="B74" s="3">
        <v>20.089172482263336</v>
      </c>
      <c r="C74" s="3">
        <v>21.34160923538492</v>
      </c>
      <c r="D74" s="3">
        <v>33.68679841438935</v>
      </c>
      <c r="E74" s="3">
        <v>14.760382923524002</v>
      </c>
      <c r="F74" s="3">
        <v>10.122036944438406</v>
      </c>
      <c r="H74" s="3">
        <v>18.282578476061165</v>
      </c>
      <c r="I74" s="3">
        <v>24.730223386027866</v>
      </c>
      <c r="J74" s="3">
        <v>31.492257459670903</v>
      </c>
      <c r="K74" s="81">
        <f>(SUM(K47:L47)/B47)*100</f>
        <v>9.045679371544951</v>
      </c>
      <c r="L74" s="81">
        <f>(SUM(M47:R47)/B47)*100</f>
        <v>16.449261306695114</v>
      </c>
      <c r="M74" s="85"/>
      <c r="N74" s="76"/>
      <c r="O74" s="76"/>
    </row>
    <row r="75" spans="1:15" ht="12.75">
      <c r="A75" s="12" t="s">
        <v>176</v>
      </c>
      <c r="B75" s="3">
        <v>21.70369346482176</v>
      </c>
      <c r="C75" s="3">
        <v>14.680438315944004</v>
      </c>
      <c r="D75" s="3">
        <v>34.371291163615396</v>
      </c>
      <c r="E75" s="3">
        <v>15.981182347249563</v>
      </c>
      <c r="F75" s="3">
        <v>13.263394708369278</v>
      </c>
      <c r="H75" s="3">
        <v>18.708744796837173</v>
      </c>
      <c r="I75" s="3">
        <v>14.679450337008204</v>
      </c>
      <c r="J75" s="3">
        <v>34.33173102042949</v>
      </c>
      <c r="K75" s="81">
        <f>(SUM(K48:L48)/B48)*100</f>
        <v>10.50559938694115</v>
      </c>
      <c r="L75" s="81">
        <f>(SUM(M48:R48)/B48)*100</f>
        <v>21.774474458783985</v>
      </c>
      <c r="M75" s="85"/>
      <c r="N75" s="76"/>
      <c r="O75" s="76"/>
    </row>
    <row r="76" spans="1:13" ht="12.75">
      <c r="A76" s="11"/>
      <c r="B76" s="3"/>
      <c r="C76" s="3"/>
      <c r="D76" s="3"/>
      <c r="E76" s="3"/>
      <c r="F76" s="3"/>
      <c r="H76" s="3"/>
      <c r="I76" s="3"/>
      <c r="J76" s="3"/>
      <c r="K76" s="82"/>
      <c r="L76" s="82"/>
      <c r="M76" s="84"/>
    </row>
    <row r="77" spans="1:15" ht="12.75">
      <c r="A77" s="11" t="s">
        <v>124</v>
      </c>
      <c r="B77" s="3">
        <v>25.4266865248361</v>
      </c>
      <c r="C77" s="3">
        <v>14.824069236285634</v>
      </c>
      <c r="D77" s="3">
        <v>35.74469949965638</v>
      </c>
      <c r="E77" s="3">
        <v>13.316011138493131</v>
      </c>
      <c r="F77" s="3">
        <v>10.688533600728721</v>
      </c>
      <c r="H77" s="3">
        <v>23.204360817498543</v>
      </c>
      <c r="I77" s="3">
        <v>15.157338230346442</v>
      </c>
      <c r="J77" s="3">
        <v>35.49716580915632</v>
      </c>
      <c r="K77" s="81">
        <f>(SUM(K50:L50)/B50)*100</f>
        <v>8.73679325650492</v>
      </c>
      <c r="L77" s="81">
        <f>(SUM(M50:R50)/B50)*100</f>
        <v>17.404341886493775</v>
      </c>
      <c r="M77" s="85"/>
      <c r="N77" s="76"/>
      <c r="O77" s="76"/>
    </row>
    <row r="78" spans="1:15" ht="12.75">
      <c r="A78" s="25" t="s">
        <v>143</v>
      </c>
      <c r="B78" s="3">
        <v>22.060711236534207</v>
      </c>
      <c r="C78" s="3">
        <v>13.626912276581812</v>
      </c>
      <c r="D78" s="3">
        <v>37.217245764482755</v>
      </c>
      <c r="E78" s="3">
        <v>15.017483387299318</v>
      </c>
      <c r="F78" s="3">
        <v>12.077647335101904</v>
      </c>
      <c r="H78" s="3">
        <v>20.04887220878268</v>
      </c>
      <c r="I78" s="3">
        <v>13.238942521459307</v>
      </c>
      <c r="J78" s="3">
        <v>36.18632859306821</v>
      </c>
      <c r="K78" s="81">
        <f>(SUM(K51:L51)/B51)*100</f>
        <v>10.265160935392222</v>
      </c>
      <c r="L78" s="81">
        <f>(SUM(M51:R51)/B51)*100</f>
        <v>20.26069574129758</v>
      </c>
      <c r="M78" s="85"/>
      <c r="N78" s="76"/>
      <c r="O78" s="76"/>
    </row>
    <row r="79" spans="1:13" ht="12.75">
      <c r="A79" s="24"/>
      <c r="B79" s="3"/>
      <c r="C79" s="3"/>
      <c r="D79" s="3"/>
      <c r="E79" s="3"/>
      <c r="F79" s="3"/>
      <c r="H79" s="3"/>
      <c r="I79" s="3"/>
      <c r="J79" s="3"/>
      <c r="K79" s="82"/>
      <c r="L79" s="82"/>
      <c r="M79" s="84"/>
    </row>
    <row r="80" spans="1:15" ht="12.75">
      <c r="A80" s="12" t="s">
        <v>245</v>
      </c>
      <c r="B80" s="3">
        <v>21.876589850608507</v>
      </c>
      <c r="C80" s="3">
        <v>11.182943975275503</v>
      </c>
      <c r="D80" s="3">
        <v>35.081808457560314</v>
      </c>
      <c r="E80" s="3">
        <v>18.193751737520692</v>
      </c>
      <c r="F80" s="3">
        <v>13.664905979034991</v>
      </c>
      <c r="H80" s="3">
        <v>19.570676585580888</v>
      </c>
      <c r="I80" s="3">
        <v>10.6451231845016</v>
      </c>
      <c r="J80" s="3">
        <v>34.20167050342715</v>
      </c>
      <c r="K80" s="81">
        <f>(SUM(K53:L53)/B53)*100</f>
        <v>12.370829863922255</v>
      </c>
      <c r="L80" s="81">
        <f>(SUM(M53:R53)/B53)*100</f>
        <v>23.211699862568103</v>
      </c>
      <c r="M80" s="85"/>
      <c r="N80" s="76"/>
      <c r="O80" s="76"/>
    </row>
    <row r="81" spans="1:13" ht="12.75">
      <c r="A81" s="10"/>
      <c r="B81" s="3"/>
      <c r="C81" s="3"/>
      <c r="D81" s="3"/>
      <c r="E81" s="3"/>
      <c r="F81" s="3"/>
      <c r="H81" s="3"/>
      <c r="I81" s="3"/>
      <c r="J81" s="3"/>
      <c r="K81" s="82"/>
      <c r="L81" s="82"/>
      <c r="M81" s="84"/>
    </row>
    <row r="82" spans="1:18" ht="13.5" thickBot="1">
      <c r="A82" s="18" t="s">
        <v>38</v>
      </c>
      <c r="B82" s="42">
        <v>21.212022020438663</v>
      </c>
      <c r="C82" s="42">
        <v>11.283836176414635</v>
      </c>
      <c r="D82" s="42">
        <v>35.950045814711764</v>
      </c>
      <c r="E82" s="42">
        <v>17.757155256633066</v>
      </c>
      <c r="F82" s="42">
        <v>13.79694073180187</v>
      </c>
      <c r="G82" s="41"/>
      <c r="H82" s="42">
        <v>19.15180758789025</v>
      </c>
      <c r="I82" s="42">
        <v>10.555723370161466</v>
      </c>
      <c r="J82" s="42">
        <v>35.034644046505484</v>
      </c>
      <c r="K82" s="83">
        <f>(SUM(K55:L55)/B55)*100</f>
        <v>12.373803104432964</v>
      </c>
      <c r="L82" s="83">
        <f>(SUM(M55:R55)/B55)*100</f>
        <v>22.88402189100984</v>
      </c>
      <c r="M82" s="87"/>
      <c r="N82" s="77"/>
      <c r="O82" s="77"/>
      <c r="P82" s="41"/>
      <c r="Q82" s="41"/>
      <c r="R82" s="41"/>
    </row>
    <row r="83" spans="1:13" ht="12.75">
      <c r="A83" s="96" t="s">
        <v>353</v>
      </c>
      <c r="K83" s="84"/>
      <c r="L83" s="84"/>
      <c r="M83" s="84"/>
    </row>
  </sheetData>
  <mergeCells count="29">
    <mergeCell ref="DM3:DN3"/>
    <mergeCell ref="CM3:CN3"/>
    <mergeCell ref="CQ3:CS3"/>
    <mergeCell ref="DI3:DK3"/>
    <mergeCell ref="CU3:CV3"/>
    <mergeCell ref="AS2:AX2"/>
    <mergeCell ref="AZ2:BE3"/>
    <mergeCell ref="BG2:BJ3"/>
    <mergeCell ref="DS29:DW29"/>
    <mergeCell ref="AR29:AX29"/>
    <mergeCell ref="DT3:DU3"/>
    <mergeCell ref="BN3:BO3"/>
    <mergeCell ref="CY3:CZ3"/>
    <mergeCell ref="DE3:DG3"/>
    <mergeCell ref="CE3:CF3"/>
    <mergeCell ref="B3:R3"/>
    <mergeCell ref="AN3:AP3"/>
    <mergeCell ref="B30:R30"/>
    <mergeCell ref="CI3:CK3"/>
    <mergeCell ref="T29:X34"/>
    <mergeCell ref="Z29:AF30"/>
    <mergeCell ref="AH29:AP30"/>
    <mergeCell ref="U3:V3"/>
    <mergeCell ref="BM29:BQ30"/>
    <mergeCell ref="BS29:BW31"/>
    <mergeCell ref="CH29:CN29"/>
    <mergeCell ref="BT2:BU3"/>
    <mergeCell ref="BZ3:CA3"/>
    <mergeCell ref="CB3:CC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DW66"/>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6.574218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4.28125" style="0" customWidth="1"/>
    <col min="92" max="92" width="25.0039062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5.0039062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177</v>
      </c>
      <c r="B5" s="6">
        <v>4853.08</v>
      </c>
      <c r="C5" s="6">
        <v>932.48</v>
      </c>
      <c r="D5" s="6">
        <v>260.89</v>
      </c>
      <c r="E5" s="6">
        <v>415.54</v>
      </c>
      <c r="F5" s="6">
        <v>425.16</v>
      </c>
      <c r="G5" s="6">
        <v>393.93</v>
      </c>
      <c r="H5" s="6">
        <v>444.61</v>
      </c>
      <c r="I5" s="6">
        <v>353.55</v>
      </c>
      <c r="J5" s="6">
        <v>279.74</v>
      </c>
      <c r="K5" s="6">
        <v>298.86</v>
      </c>
      <c r="L5" s="6">
        <v>277.7</v>
      </c>
      <c r="M5" s="6">
        <v>219.33</v>
      </c>
      <c r="N5" s="6">
        <v>338.86</v>
      </c>
      <c r="O5" s="6">
        <v>132.62</v>
      </c>
      <c r="P5" s="6">
        <v>48.25</v>
      </c>
      <c r="Q5" s="6">
        <v>25.14</v>
      </c>
      <c r="R5" s="6">
        <v>6.42</v>
      </c>
      <c r="T5" s="11" t="s">
        <v>177</v>
      </c>
      <c r="U5" s="8">
        <v>2575.16</v>
      </c>
      <c r="V5" s="5">
        <v>129.98</v>
      </c>
      <c r="W5" s="5"/>
      <c r="X5" s="14">
        <v>5.047453362121188</v>
      </c>
      <c r="Z5" s="11" t="s">
        <v>177</v>
      </c>
      <c r="AA5" s="5">
        <v>7557.8</v>
      </c>
      <c r="AB5" s="5">
        <v>1397.48</v>
      </c>
      <c r="AC5" s="5">
        <v>722.88</v>
      </c>
      <c r="AD5" s="5"/>
      <c r="AE5" s="14">
        <v>18.49056603773585</v>
      </c>
      <c r="AF5" s="14">
        <v>9.564688136759374</v>
      </c>
      <c r="AG5" s="23"/>
      <c r="AH5" s="11" t="s">
        <v>177</v>
      </c>
      <c r="AI5" s="5">
        <v>9203.82</v>
      </c>
      <c r="AJ5" s="5">
        <v>1369.47</v>
      </c>
      <c r="AK5" s="5">
        <v>2352.1</v>
      </c>
      <c r="AL5" s="5">
        <v>22.81</v>
      </c>
      <c r="AM5" s="5"/>
      <c r="AN5" s="97">
        <v>14.879365307013828</v>
      </c>
      <c r="AO5" s="97">
        <v>25.555693179571094</v>
      </c>
      <c r="AP5" s="97">
        <v>0.24783187850262173</v>
      </c>
      <c r="AQ5" s="14"/>
      <c r="AR5" s="11" t="s">
        <v>177</v>
      </c>
      <c r="AS5" s="5">
        <v>1893.21</v>
      </c>
      <c r="AT5" s="5">
        <v>2646.75</v>
      </c>
      <c r="AU5" s="5">
        <v>2995.09</v>
      </c>
      <c r="AV5" s="5">
        <v>401.75</v>
      </c>
      <c r="AW5" s="5">
        <v>1103.35</v>
      </c>
      <c r="AX5" s="5">
        <v>104.55</v>
      </c>
      <c r="AY5" s="5"/>
      <c r="AZ5" s="5">
        <v>2.91</v>
      </c>
      <c r="BA5" s="5">
        <v>23.28</v>
      </c>
      <c r="BB5" s="5">
        <v>65.66</v>
      </c>
      <c r="BC5" s="5">
        <v>1.62</v>
      </c>
      <c r="BD5" s="5">
        <v>17.41</v>
      </c>
      <c r="BE5" s="5">
        <v>0</v>
      </c>
      <c r="BF5" s="5"/>
      <c r="BG5" s="14">
        <v>0.15370719571521385</v>
      </c>
      <c r="BH5" s="14">
        <v>1.4984471150425493</v>
      </c>
      <c r="BI5" s="14">
        <v>1.577921783658857</v>
      </c>
      <c r="BJ5" s="14">
        <v>0</v>
      </c>
      <c r="BK5" s="14"/>
      <c r="BL5" s="14"/>
      <c r="BM5" s="11" t="s">
        <v>177</v>
      </c>
      <c r="BN5" s="6">
        <v>6975.39</v>
      </c>
      <c r="BO5" s="6">
        <v>1595.54</v>
      </c>
      <c r="BP5" s="5"/>
      <c r="BQ5" s="14">
        <v>22.873846480268487</v>
      </c>
      <c r="BR5" s="14"/>
      <c r="BS5" s="11" t="s">
        <v>177</v>
      </c>
      <c r="BT5" s="5">
        <v>2747.83</v>
      </c>
      <c r="BU5" s="5">
        <v>361.22</v>
      </c>
      <c r="BV5" s="100"/>
      <c r="BW5" s="14">
        <v>13.145645836896753</v>
      </c>
      <c r="BY5" s="11" t="s">
        <v>177</v>
      </c>
      <c r="BZ5" s="5">
        <v>1642.71</v>
      </c>
      <c r="CA5" s="5">
        <v>17.28</v>
      </c>
      <c r="CB5" s="5">
        <v>1374.89</v>
      </c>
      <c r="CC5" s="5">
        <v>10.8</v>
      </c>
      <c r="CD5" s="5"/>
      <c r="CE5" s="14">
        <v>1.051920302427087</v>
      </c>
      <c r="CF5" s="14">
        <v>0.7855173868454931</v>
      </c>
      <c r="CH5" s="11" t="s">
        <v>177</v>
      </c>
      <c r="CI5" s="5">
        <v>2825.95</v>
      </c>
      <c r="CJ5" s="5">
        <v>143.4</v>
      </c>
      <c r="CK5" s="5">
        <v>499.08</v>
      </c>
      <c r="CL5" s="5"/>
      <c r="CM5" s="14">
        <v>5.074399759372955</v>
      </c>
      <c r="CN5" s="14">
        <v>17.66060970647039</v>
      </c>
      <c r="CP5" s="11" t="s">
        <v>177</v>
      </c>
      <c r="CQ5" s="5">
        <v>1285.73</v>
      </c>
      <c r="CR5" s="5">
        <v>548.98</v>
      </c>
      <c r="CS5" s="5">
        <v>161.58</v>
      </c>
      <c r="CT5" s="5"/>
      <c r="CU5" s="14">
        <v>42.69792258094623</v>
      </c>
      <c r="CV5" s="14">
        <v>12.567179734469914</v>
      </c>
      <c r="CX5" s="11" t="s">
        <v>177</v>
      </c>
      <c r="CY5" s="5">
        <v>5219.53</v>
      </c>
      <c r="CZ5" s="5">
        <v>668.86</v>
      </c>
      <c r="DA5" s="5"/>
      <c r="DB5" s="14">
        <v>12.814563763403985</v>
      </c>
      <c r="DD5" s="11" t="s">
        <v>177</v>
      </c>
      <c r="DE5" s="5">
        <v>3375.37</v>
      </c>
      <c r="DF5" s="5">
        <v>9.93</v>
      </c>
      <c r="DG5" s="5">
        <v>79.88</v>
      </c>
      <c r="DH5" s="5"/>
      <c r="DI5" s="5">
        <v>1208.53</v>
      </c>
      <c r="DJ5" s="5">
        <v>4.98</v>
      </c>
      <c r="DK5" s="5">
        <v>14.49</v>
      </c>
      <c r="DM5" s="14">
        <f>((DJ5+DF5)/($DI5+$DE5))*100</f>
        <v>0.325268875848077</v>
      </c>
      <c r="DN5" s="14">
        <f>((DK5+DG5)/($DI5+$DE5))*100</f>
        <v>2.058727284626628</v>
      </c>
      <c r="DO5" s="14"/>
      <c r="DP5" s="3"/>
      <c r="DQ5" s="3"/>
      <c r="DS5" s="11" t="s">
        <v>177</v>
      </c>
      <c r="DT5" s="6">
        <v>6975.39</v>
      </c>
      <c r="DU5" s="5">
        <v>2127.42</v>
      </c>
      <c r="DV5" s="5"/>
      <c r="DW5" s="14">
        <v>30.498939844223766</v>
      </c>
    </row>
    <row r="6" spans="1:127" ht="12.75">
      <c r="A6" s="12" t="s">
        <v>178</v>
      </c>
      <c r="B6" s="6">
        <v>140113</v>
      </c>
      <c r="C6" s="6">
        <v>30570</v>
      </c>
      <c r="D6" s="6">
        <v>7415</v>
      </c>
      <c r="E6" s="6">
        <v>7540</v>
      </c>
      <c r="F6" s="6">
        <v>8222</v>
      </c>
      <c r="G6" s="6">
        <v>10012</v>
      </c>
      <c r="H6" s="6">
        <v>11294</v>
      </c>
      <c r="I6" s="6">
        <v>10464</v>
      </c>
      <c r="J6" s="6">
        <v>9215</v>
      </c>
      <c r="K6" s="6">
        <v>9961</v>
      </c>
      <c r="L6" s="6">
        <v>8281</v>
      </c>
      <c r="M6" s="6">
        <v>7010</v>
      </c>
      <c r="N6" s="6">
        <v>12226</v>
      </c>
      <c r="O6" s="6">
        <v>4374</v>
      </c>
      <c r="P6" s="6">
        <v>2269</v>
      </c>
      <c r="Q6" s="6">
        <v>936</v>
      </c>
      <c r="R6" s="6">
        <v>324</v>
      </c>
      <c r="T6" s="12" t="s">
        <v>178</v>
      </c>
      <c r="U6" s="6">
        <v>70001</v>
      </c>
      <c r="V6" s="6">
        <v>1519</v>
      </c>
      <c r="W6" s="8"/>
      <c r="X6" s="14">
        <v>2.1699690004428507</v>
      </c>
      <c r="Z6" s="12" t="s">
        <v>178</v>
      </c>
      <c r="AA6" s="6">
        <v>223004</v>
      </c>
      <c r="AB6" s="6">
        <v>29989</v>
      </c>
      <c r="AC6" s="6">
        <v>13531</v>
      </c>
      <c r="AD6" s="8"/>
      <c r="AE6" s="14">
        <v>13.447740847697798</v>
      </c>
      <c r="AF6" s="14">
        <v>6.067604168535094</v>
      </c>
      <c r="AG6" s="23"/>
      <c r="AH6" s="12" t="s">
        <v>178</v>
      </c>
      <c r="AI6" s="6">
        <v>282667</v>
      </c>
      <c r="AJ6" s="6">
        <v>14760</v>
      </c>
      <c r="AK6" s="6">
        <v>63227</v>
      </c>
      <c r="AL6" s="6">
        <v>58</v>
      </c>
      <c r="AM6" s="8"/>
      <c r="AN6" s="97">
        <v>5.22169195555194</v>
      </c>
      <c r="AO6" s="97">
        <v>22.36801607545274</v>
      </c>
      <c r="AP6" s="97">
        <v>0.02051884372777862</v>
      </c>
      <c r="AQ6" s="14"/>
      <c r="AR6" s="12" t="s">
        <v>178</v>
      </c>
      <c r="AS6" s="6">
        <v>59916</v>
      </c>
      <c r="AT6" s="6">
        <v>64801</v>
      </c>
      <c r="AU6" s="6">
        <v>98287</v>
      </c>
      <c r="AV6" s="6">
        <v>14633</v>
      </c>
      <c r="AW6" s="6">
        <v>41352</v>
      </c>
      <c r="AX6" s="6">
        <v>3677</v>
      </c>
      <c r="AY6" s="6"/>
      <c r="AZ6" s="6">
        <v>40</v>
      </c>
      <c r="BA6" s="6">
        <v>195</v>
      </c>
      <c r="BB6" s="6">
        <v>583</v>
      </c>
      <c r="BC6" s="6">
        <v>93</v>
      </c>
      <c r="BD6" s="6">
        <v>358</v>
      </c>
      <c r="BE6" s="6">
        <v>59</v>
      </c>
      <c r="BF6" s="8"/>
      <c r="BG6" s="14">
        <v>0.06676013084985646</v>
      </c>
      <c r="BH6" s="14">
        <v>0.49009402377884437</v>
      </c>
      <c r="BI6" s="14">
        <v>0.8657380537821628</v>
      </c>
      <c r="BJ6" s="14">
        <v>1.6045689420723417</v>
      </c>
      <c r="BK6" s="14"/>
      <c r="BL6" s="14"/>
      <c r="BM6" s="12" t="s">
        <v>178</v>
      </c>
      <c r="BN6" s="6">
        <v>206011</v>
      </c>
      <c r="BO6" s="6">
        <v>38786</v>
      </c>
      <c r="BP6" s="8"/>
      <c r="BQ6" s="14">
        <v>18.827150006553047</v>
      </c>
      <c r="BR6" s="14"/>
      <c r="BS6" s="12" t="s">
        <v>178</v>
      </c>
      <c r="BT6" s="6">
        <v>76728</v>
      </c>
      <c r="BU6" s="6">
        <v>13223</v>
      </c>
      <c r="BV6" s="8"/>
      <c r="BW6" s="14">
        <v>17.233604420811176</v>
      </c>
      <c r="BY6" s="12" t="s">
        <v>178</v>
      </c>
      <c r="BZ6" s="6">
        <v>49215</v>
      </c>
      <c r="CA6" s="6">
        <v>1113</v>
      </c>
      <c r="CB6" s="6">
        <v>49547</v>
      </c>
      <c r="CC6" s="6">
        <v>1200</v>
      </c>
      <c r="CD6" s="8"/>
      <c r="CE6" s="14">
        <v>2.26150563852484</v>
      </c>
      <c r="CF6" s="14">
        <v>2.4219428017841644</v>
      </c>
      <c r="CH6" s="12" t="s">
        <v>178</v>
      </c>
      <c r="CI6" s="6">
        <v>66493</v>
      </c>
      <c r="CJ6" s="6">
        <v>1950</v>
      </c>
      <c r="CK6" s="6">
        <v>7799</v>
      </c>
      <c r="CL6" s="8"/>
      <c r="CM6" s="14">
        <v>2.9326395259651394</v>
      </c>
      <c r="CN6" s="14">
        <v>11.729054186154933</v>
      </c>
      <c r="CP6" s="12" t="s">
        <v>178</v>
      </c>
      <c r="CQ6" s="6">
        <v>29081</v>
      </c>
      <c r="CR6" s="6">
        <v>14199</v>
      </c>
      <c r="CS6" s="6">
        <v>2596</v>
      </c>
      <c r="CT6" s="8"/>
      <c r="CU6" s="14">
        <v>48.82569375193425</v>
      </c>
      <c r="CV6" s="14">
        <v>8.926790688078126</v>
      </c>
      <c r="CX6" s="12" t="s">
        <v>178</v>
      </c>
      <c r="CY6" s="6">
        <v>123163</v>
      </c>
      <c r="CZ6" s="6">
        <v>4444</v>
      </c>
      <c r="DA6" s="8"/>
      <c r="DB6" s="14">
        <v>3.608226496593945</v>
      </c>
      <c r="DD6" s="12" t="s">
        <v>178</v>
      </c>
      <c r="DE6" s="6">
        <v>110600</v>
      </c>
      <c r="DF6" s="6">
        <v>195</v>
      </c>
      <c r="DG6" s="6">
        <v>1243</v>
      </c>
      <c r="DH6" s="6"/>
      <c r="DI6" s="6">
        <v>7423</v>
      </c>
      <c r="DJ6" s="6">
        <v>22</v>
      </c>
      <c r="DK6" s="6">
        <v>51</v>
      </c>
      <c r="DL6" s="8"/>
      <c r="DM6" s="14">
        <f>((DJ6+DF6)/($DI6+$DE6))*100</f>
        <v>0.1838624674851512</v>
      </c>
      <c r="DN6" s="14">
        <f>((DK6+DG6)/($DI6+$DE6))*100</f>
        <v>1.0963964650957863</v>
      </c>
      <c r="DO6" s="14"/>
      <c r="DP6" s="3"/>
      <c r="DQ6" s="3"/>
      <c r="DS6" s="12" t="s">
        <v>178</v>
      </c>
      <c r="DT6" s="6">
        <v>206011</v>
      </c>
      <c r="DU6" s="6">
        <v>27850</v>
      </c>
      <c r="DV6" s="8"/>
      <c r="DW6" s="14">
        <v>13.518695603632816</v>
      </c>
    </row>
    <row r="7" spans="1:127" ht="12.75">
      <c r="A7" s="11"/>
      <c r="T7" s="11"/>
      <c r="U7" s="5"/>
      <c r="V7" s="5"/>
      <c r="W7" s="5"/>
      <c r="X7" s="14"/>
      <c r="Z7" s="11"/>
      <c r="AA7" s="5"/>
      <c r="AB7" s="5"/>
      <c r="AC7" s="5"/>
      <c r="AD7" s="5"/>
      <c r="AE7" s="14"/>
      <c r="AF7" s="14"/>
      <c r="AG7" s="23"/>
      <c r="AH7" s="11"/>
      <c r="AI7" s="43"/>
      <c r="AJ7" s="43"/>
      <c r="AK7" s="43"/>
      <c r="AL7" s="43"/>
      <c r="AM7" s="5"/>
      <c r="AN7" s="97"/>
      <c r="AO7" s="97"/>
      <c r="AP7" s="97"/>
      <c r="AQ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P7" s="3"/>
      <c r="DQ7" s="3"/>
      <c r="DS7" s="11"/>
      <c r="DT7" s="5"/>
      <c r="DU7" s="5"/>
      <c r="DV7" s="5"/>
      <c r="DW7" s="14"/>
    </row>
    <row r="8" spans="1:127" ht="12.75" customHeight="1">
      <c r="A8" s="12" t="s">
        <v>180</v>
      </c>
      <c r="B8" s="6">
        <v>4415.23</v>
      </c>
      <c r="C8" s="6">
        <v>1170.82</v>
      </c>
      <c r="D8" s="6">
        <v>298.03</v>
      </c>
      <c r="E8" s="6">
        <v>318.43</v>
      </c>
      <c r="F8" s="6">
        <v>314.11</v>
      </c>
      <c r="G8" s="6">
        <v>353.76</v>
      </c>
      <c r="H8" s="6">
        <v>330.07</v>
      </c>
      <c r="I8" s="6">
        <v>261.16</v>
      </c>
      <c r="J8" s="6">
        <v>252.88</v>
      </c>
      <c r="K8" s="6">
        <v>233.06</v>
      </c>
      <c r="L8" s="6">
        <v>170.12</v>
      </c>
      <c r="M8" s="6">
        <v>165.78</v>
      </c>
      <c r="N8" s="6">
        <v>331.88</v>
      </c>
      <c r="O8" s="6">
        <v>106.44</v>
      </c>
      <c r="P8" s="6">
        <v>61.95</v>
      </c>
      <c r="Q8" s="6">
        <v>30.72</v>
      </c>
      <c r="R8" s="6">
        <v>16.02</v>
      </c>
      <c r="T8" s="12" t="s">
        <v>180</v>
      </c>
      <c r="U8" s="8">
        <v>2019.11</v>
      </c>
      <c r="V8" s="5">
        <v>235.93</v>
      </c>
      <c r="W8" s="5"/>
      <c r="X8" s="14">
        <v>11.68485124634121</v>
      </c>
      <c r="Z8" s="12" t="s">
        <v>180</v>
      </c>
      <c r="AA8" s="5">
        <v>7088.68</v>
      </c>
      <c r="AB8" s="5">
        <v>1071.56</v>
      </c>
      <c r="AC8" s="5">
        <v>499.73</v>
      </c>
      <c r="AD8" s="5"/>
      <c r="AE8" s="14">
        <v>15.116495595794985</v>
      </c>
      <c r="AF8" s="14">
        <v>7.049690492447112</v>
      </c>
      <c r="AG8" s="23"/>
      <c r="AH8" s="12" t="s">
        <v>180</v>
      </c>
      <c r="AI8" s="5">
        <v>8468.38</v>
      </c>
      <c r="AJ8" s="5">
        <v>639.91</v>
      </c>
      <c r="AK8" s="5">
        <v>1880.32</v>
      </c>
      <c r="AL8" s="5">
        <v>3</v>
      </c>
      <c r="AM8" s="5"/>
      <c r="AN8" s="97">
        <v>7.556462983474999</v>
      </c>
      <c r="AO8" s="97">
        <v>22.204010684452044</v>
      </c>
      <c r="AP8" s="97">
        <v>0.035425902002508156</v>
      </c>
      <c r="AQ8" s="14"/>
      <c r="AR8" s="12" t="s">
        <v>180</v>
      </c>
      <c r="AS8" s="5">
        <v>2198.8</v>
      </c>
      <c r="AT8" s="5">
        <v>2505.87</v>
      </c>
      <c r="AU8" s="5">
        <v>2393.89</v>
      </c>
      <c r="AV8" s="5">
        <v>324.76</v>
      </c>
      <c r="AW8" s="5">
        <v>924.36</v>
      </c>
      <c r="AX8" s="5">
        <v>107.48</v>
      </c>
      <c r="AY8" s="5"/>
      <c r="AZ8" s="5">
        <v>6</v>
      </c>
      <c r="BA8" s="5">
        <v>16.87</v>
      </c>
      <c r="BB8" s="5">
        <v>47.58</v>
      </c>
      <c r="BC8" s="5">
        <v>11.37</v>
      </c>
      <c r="BD8" s="5">
        <v>21.87</v>
      </c>
      <c r="BE8" s="5">
        <v>7.62</v>
      </c>
      <c r="BF8" s="5"/>
      <c r="BG8" s="14">
        <v>0.27287611424413316</v>
      </c>
      <c r="BH8" s="14">
        <v>1.451233797554608</v>
      </c>
      <c r="BI8" s="14">
        <v>2.3659613137738544</v>
      </c>
      <c r="BJ8" s="14">
        <v>7.08969110532192</v>
      </c>
      <c r="BK8" s="14"/>
      <c r="BL8" s="14"/>
      <c r="BM8" s="12" t="s">
        <v>180</v>
      </c>
      <c r="BN8" s="6">
        <v>6002.44</v>
      </c>
      <c r="BO8" s="6">
        <v>1301.04</v>
      </c>
      <c r="BP8" s="5"/>
      <c r="BQ8" s="14">
        <v>21.675185424593998</v>
      </c>
      <c r="BR8" s="14"/>
      <c r="BS8" s="12" t="s">
        <v>180</v>
      </c>
      <c r="BT8" s="5">
        <v>2713.51</v>
      </c>
      <c r="BU8" s="5">
        <v>367.4</v>
      </c>
      <c r="BV8" s="5"/>
      <c r="BW8" s="14">
        <v>13.53965896569388</v>
      </c>
      <c r="BY8" s="12" t="s">
        <v>180</v>
      </c>
      <c r="BZ8" s="5">
        <v>1238.58</v>
      </c>
      <c r="CA8" s="5">
        <v>16.62</v>
      </c>
      <c r="CB8" s="5">
        <v>1200.34</v>
      </c>
      <c r="CC8" s="5">
        <v>10.89</v>
      </c>
      <c r="CD8" s="5"/>
      <c r="CE8" s="14">
        <v>1.3418592258877102</v>
      </c>
      <c r="CF8" s="14">
        <v>0.9072429478314479</v>
      </c>
      <c r="CH8" s="12" t="s">
        <v>180</v>
      </c>
      <c r="CI8" s="5">
        <v>2580.45</v>
      </c>
      <c r="CJ8" s="5">
        <v>134.12</v>
      </c>
      <c r="CK8" s="5">
        <v>492.36</v>
      </c>
      <c r="CL8" s="5"/>
      <c r="CM8" s="14">
        <v>5.19754306419423</v>
      </c>
      <c r="CN8" s="14">
        <v>19.0803929547172</v>
      </c>
      <c r="CP8" s="12" t="s">
        <v>180</v>
      </c>
      <c r="CQ8" s="5">
        <v>1194.8</v>
      </c>
      <c r="CR8" s="5">
        <v>301.41</v>
      </c>
      <c r="CS8" s="5">
        <v>135.4</v>
      </c>
      <c r="CT8" s="5"/>
      <c r="CU8" s="14">
        <v>25.22681620354871</v>
      </c>
      <c r="CV8" s="14">
        <v>11.33244057582859</v>
      </c>
      <c r="CX8" s="12" t="s">
        <v>180</v>
      </c>
      <c r="CY8" s="5">
        <v>3979.06</v>
      </c>
      <c r="CZ8" s="5">
        <v>359.45</v>
      </c>
      <c r="DA8" s="5"/>
      <c r="DB8" s="14">
        <v>9.033540584962276</v>
      </c>
      <c r="DD8" s="12" t="s">
        <v>180</v>
      </c>
      <c r="DE8" s="5">
        <v>2467.44</v>
      </c>
      <c r="DF8" s="5">
        <v>37.71</v>
      </c>
      <c r="DG8" s="5">
        <v>157.94</v>
      </c>
      <c r="DH8" s="5"/>
      <c r="DI8" s="5">
        <v>1152.97</v>
      </c>
      <c r="DJ8" s="5">
        <v>15.9</v>
      </c>
      <c r="DK8" s="5">
        <v>34.65</v>
      </c>
      <c r="DL8" s="5"/>
      <c r="DM8" s="14">
        <f>((DJ8+DF8)/($DI8+$DE8))*100</f>
        <v>1.480771514828431</v>
      </c>
      <c r="DN8" s="14">
        <f>((DK8+DG8)/($DI8+$DE8))*100</f>
        <v>5.31956325388561</v>
      </c>
      <c r="DO8" s="14"/>
      <c r="DP8" s="3"/>
      <c r="DQ8" s="3"/>
      <c r="DS8" s="12" t="s">
        <v>180</v>
      </c>
      <c r="DT8" s="6">
        <v>6002.44</v>
      </c>
      <c r="DU8" s="5">
        <v>1859.83</v>
      </c>
      <c r="DV8" s="5"/>
      <c r="DW8" s="14">
        <v>30.98456627638094</v>
      </c>
    </row>
    <row r="9" spans="1:127" ht="12.75" customHeight="1">
      <c r="A9" s="12" t="s">
        <v>179</v>
      </c>
      <c r="B9" s="6">
        <v>250630</v>
      </c>
      <c r="C9" s="6">
        <v>50285</v>
      </c>
      <c r="D9" s="6">
        <v>13657</v>
      </c>
      <c r="E9" s="6">
        <v>20996</v>
      </c>
      <c r="F9" s="6">
        <v>17413</v>
      </c>
      <c r="G9" s="6">
        <v>20004</v>
      </c>
      <c r="H9" s="6">
        <v>19539</v>
      </c>
      <c r="I9" s="6">
        <v>16951</v>
      </c>
      <c r="J9" s="6">
        <v>14974</v>
      </c>
      <c r="K9" s="6">
        <v>16160</v>
      </c>
      <c r="L9" s="6">
        <v>13849</v>
      </c>
      <c r="M9" s="6">
        <v>12353</v>
      </c>
      <c r="N9" s="6">
        <v>19828</v>
      </c>
      <c r="O9" s="6">
        <v>7221</v>
      </c>
      <c r="P9" s="6">
        <v>4564</v>
      </c>
      <c r="Q9" s="6">
        <v>2084</v>
      </c>
      <c r="R9" s="6">
        <v>752</v>
      </c>
      <c r="T9" s="12" t="s">
        <v>179</v>
      </c>
      <c r="U9" s="6">
        <v>131515</v>
      </c>
      <c r="V9" s="6">
        <v>4963</v>
      </c>
      <c r="W9" s="8"/>
      <c r="X9" s="14">
        <v>3.773714025016158</v>
      </c>
      <c r="Z9" s="12" t="s">
        <v>179</v>
      </c>
      <c r="AA9" s="6">
        <v>398977</v>
      </c>
      <c r="AB9" s="6">
        <v>45873</v>
      </c>
      <c r="AC9" s="6">
        <v>20523</v>
      </c>
      <c r="AD9" s="8"/>
      <c r="AE9" s="14">
        <v>11.497655253310342</v>
      </c>
      <c r="AF9" s="14">
        <v>5.143905538414495</v>
      </c>
      <c r="AG9" s="23"/>
      <c r="AH9" s="12" t="s">
        <v>179</v>
      </c>
      <c r="AI9" s="6">
        <v>504211</v>
      </c>
      <c r="AJ9" s="6">
        <v>32523</v>
      </c>
      <c r="AK9" s="6">
        <v>101208</v>
      </c>
      <c r="AL9" s="6">
        <v>81</v>
      </c>
      <c r="AM9" s="8"/>
      <c r="AN9" s="97">
        <v>6.450275777402714</v>
      </c>
      <c r="AO9" s="97">
        <v>20.072548992386125</v>
      </c>
      <c r="AP9" s="97">
        <v>0.01606470307073824</v>
      </c>
      <c r="AQ9" s="14"/>
      <c r="AR9" s="12" t="s">
        <v>179</v>
      </c>
      <c r="AS9" s="6">
        <v>97905</v>
      </c>
      <c r="AT9" s="6">
        <v>138438</v>
      </c>
      <c r="AU9" s="6">
        <v>162634</v>
      </c>
      <c r="AV9" s="6">
        <v>25061</v>
      </c>
      <c r="AW9" s="6">
        <v>71550</v>
      </c>
      <c r="AX9" s="6">
        <v>8624</v>
      </c>
      <c r="AY9" s="6"/>
      <c r="AZ9" s="6">
        <v>152</v>
      </c>
      <c r="BA9" s="6">
        <v>507</v>
      </c>
      <c r="BB9" s="6">
        <v>1148</v>
      </c>
      <c r="BC9" s="6">
        <v>243</v>
      </c>
      <c r="BD9" s="6">
        <v>887</v>
      </c>
      <c r="BE9" s="6">
        <v>213</v>
      </c>
      <c r="BF9" s="8"/>
      <c r="BG9" s="14">
        <v>0.15525254072825698</v>
      </c>
      <c r="BH9" s="14">
        <v>0.5819711590056817</v>
      </c>
      <c r="BI9" s="14">
        <v>1.2396925227113906</v>
      </c>
      <c r="BJ9" s="14">
        <v>2.4698515769944343</v>
      </c>
      <c r="BK9" s="14"/>
      <c r="BL9" s="14"/>
      <c r="BM9" s="12" t="s">
        <v>179</v>
      </c>
      <c r="BN9" s="6">
        <v>374143</v>
      </c>
      <c r="BO9" s="6">
        <v>56855</v>
      </c>
      <c r="BP9" s="8"/>
      <c r="BQ9" s="14">
        <v>15.196061398983812</v>
      </c>
      <c r="BR9" s="14"/>
      <c r="BS9" s="12" t="s">
        <v>179</v>
      </c>
      <c r="BT9" s="6">
        <v>133856</v>
      </c>
      <c r="BU9" s="6">
        <v>21211</v>
      </c>
      <c r="BV9" s="8"/>
      <c r="BW9" s="14">
        <v>15.846133158020558</v>
      </c>
      <c r="BY9" s="12" t="s">
        <v>179</v>
      </c>
      <c r="BZ9" s="6">
        <v>81473</v>
      </c>
      <c r="CA9" s="6">
        <v>1422</v>
      </c>
      <c r="CB9" s="6">
        <v>81782</v>
      </c>
      <c r="CC9" s="6">
        <v>1744</v>
      </c>
      <c r="CD9" s="8"/>
      <c r="CE9" s="14">
        <v>1.7453634946546708</v>
      </c>
      <c r="CF9" s="14">
        <v>2.1324985938226018</v>
      </c>
      <c r="CH9" s="12" t="s">
        <v>179</v>
      </c>
      <c r="CI9" s="6">
        <v>142774</v>
      </c>
      <c r="CJ9" s="6">
        <v>3083</v>
      </c>
      <c r="CK9" s="6">
        <v>11565</v>
      </c>
      <c r="CL9" s="8"/>
      <c r="CM9" s="14">
        <v>2.159356745625954</v>
      </c>
      <c r="CN9" s="14">
        <v>8.100214324736998</v>
      </c>
      <c r="CP9" s="12" t="s">
        <v>179</v>
      </c>
      <c r="CQ9" s="6">
        <v>68675</v>
      </c>
      <c r="CR9" s="6">
        <v>22963</v>
      </c>
      <c r="CS9" s="6">
        <v>3985</v>
      </c>
      <c r="CT9" s="8"/>
      <c r="CU9" s="14">
        <v>33.437204222788495</v>
      </c>
      <c r="CV9" s="14">
        <v>5.802693847834001</v>
      </c>
      <c r="CX9" s="12" t="s">
        <v>179</v>
      </c>
      <c r="CY9" s="6">
        <v>224666</v>
      </c>
      <c r="CZ9" s="6">
        <v>7210</v>
      </c>
      <c r="DA9" s="8"/>
      <c r="DB9" s="14">
        <v>3.20920833592978</v>
      </c>
      <c r="DD9" s="12" t="s">
        <v>179</v>
      </c>
      <c r="DE9" s="6">
        <v>178503</v>
      </c>
      <c r="DF9" s="6">
        <v>537</v>
      </c>
      <c r="DG9" s="6">
        <v>2865</v>
      </c>
      <c r="DH9" s="6"/>
      <c r="DI9" s="6">
        <v>38981</v>
      </c>
      <c r="DJ9" s="6">
        <v>305</v>
      </c>
      <c r="DK9" s="6">
        <v>585</v>
      </c>
      <c r="DL9" s="8"/>
      <c r="DM9" s="14">
        <f>((DJ9+DF9)/($DI9+$DE9))*100</f>
        <v>0.3871549171433301</v>
      </c>
      <c r="DN9" s="14">
        <f>((DK9+DG9)/($DI9+$DE9))*100</f>
        <v>1.586323591620533</v>
      </c>
      <c r="DO9" s="14"/>
      <c r="DP9" s="3"/>
      <c r="DQ9" s="3"/>
      <c r="DS9" s="12" t="s">
        <v>179</v>
      </c>
      <c r="DT9" s="6">
        <v>374143</v>
      </c>
      <c r="DU9" s="6">
        <v>57555</v>
      </c>
      <c r="DV9" s="8"/>
      <c r="DW9" s="14">
        <v>15.38315563835218</v>
      </c>
    </row>
    <row r="10" spans="1:127" ht="12.75">
      <c r="A10" s="9"/>
      <c r="T10" s="9"/>
      <c r="U10" s="9"/>
      <c r="V10" s="9"/>
      <c r="W10" s="9"/>
      <c r="X10" s="14"/>
      <c r="AG10" s="9"/>
      <c r="AI10" s="29"/>
      <c r="AJ10" s="29"/>
      <c r="AK10" s="29"/>
      <c r="AL10" s="29"/>
      <c r="AN10" s="98"/>
      <c r="AO10" s="97"/>
      <c r="AP10" s="98"/>
      <c r="AR10" s="9"/>
      <c r="AS10" s="9"/>
      <c r="AT10" s="9"/>
      <c r="AU10" s="9"/>
      <c r="AV10" s="9"/>
      <c r="AW10" s="9"/>
      <c r="AX10" s="9"/>
      <c r="AY10" s="9"/>
      <c r="AZ10" s="9"/>
      <c r="BA10" s="9"/>
      <c r="BB10" s="9"/>
      <c r="BC10" s="9"/>
      <c r="BD10" s="9"/>
      <c r="BE10" s="9"/>
      <c r="BF10" s="9"/>
      <c r="BG10" s="14"/>
      <c r="BH10" s="14"/>
      <c r="BI10" s="14"/>
      <c r="BJ10" s="14"/>
      <c r="BK10" s="14"/>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P10" s="3"/>
      <c r="DQ10" s="3"/>
      <c r="DS10" s="9"/>
      <c r="DT10" s="9"/>
      <c r="DU10" s="9"/>
      <c r="DV10" s="9"/>
      <c r="DW10" s="14"/>
    </row>
    <row r="11" spans="1:127" ht="12.75">
      <c r="A11" s="11" t="s">
        <v>181</v>
      </c>
      <c r="B11" s="6">
        <v>5511.77</v>
      </c>
      <c r="C11" s="6">
        <v>1485.98</v>
      </c>
      <c r="D11" s="6">
        <v>409.32</v>
      </c>
      <c r="E11" s="6">
        <v>652.27</v>
      </c>
      <c r="F11" s="6">
        <v>473.31</v>
      </c>
      <c r="G11" s="6">
        <v>441.37</v>
      </c>
      <c r="H11" s="6">
        <v>348.15</v>
      </c>
      <c r="I11" s="6">
        <v>328.37</v>
      </c>
      <c r="J11" s="6">
        <v>311.3</v>
      </c>
      <c r="K11" s="6">
        <v>232.5</v>
      </c>
      <c r="L11" s="6">
        <v>180.02</v>
      </c>
      <c r="M11" s="6">
        <v>180.77</v>
      </c>
      <c r="N11" s="6">
        <v>299.62</v>
      </c>
      <c r="O11" s="6">
        <v>98.31</v>
      </c>
      <c r="P11" s="6">
        <v>44.89</v>
      </c>
      <c r="Q11" s="6">
        <v>22.53</v>
      </c>
      <c r="R11" s="6">
        <v>3.06</v>
      </c>
      <c r="T11" s="11" t="s">
        <v>181</v>
      </c>
      <c r="U11" s="8">
        <v>2164.48</v>
      </c>
      <c r="V11" s="5">
        <v>171.26</v>
      </c>
      <c r="W11" s="5"/>
      <c r="X11" s="14">
        <v>7.912293021880544</v>
      </c>
      <c r="Z11" s="11" t="s">
        <v>181</v>
      </c>
      <c r="AA11" s="5">
        <v>9379.34</v>
      </c>
      <c r="AB11" s="5">
        <v>1492.75</v>
      </c>
      <c r="AC11" s="5">
        <v>759.76</v>
      </c>
      <c r="AD11" s="5"/>
      <c r="AE11" s="14">
        <v>15.915298944275397</v>
      </c>
      <c r="AF11" s="14">
        <v>8.100356741519125</v>
      </c>
      <c r="AG11" s="23"/>
      <c r="AH11" s="11" t="s">
        <v>181</v>
      </c>
      <c r="AI11" s="5">
        <v>10842.1</v>
      </c>
      <c r="AJ11" s="5">
        <v>3994.81</v>
      </c>
      <c r="AK11" s="5">
        <v>2354.56</v>
      </c>
      <c r="AL11" s="5">
        <v>7.26</v>
      </c>
      <c r="AM11" s="5"/>
      <c r="AN11" s="97">
        <v>36.845352837549925</v>
      </c>
      <c r="AO11" s="97">
        <v>21.716826076129163</v>
      </c>
      <c r="AP11" s="97">
        <v>0.06696119755397939</v>
      </c>
      <c r="AQ11" s="14"/>
      <c r="AR11" s="11" t="s">
        <v>181</v>
      </c>
      <c r="AS11" s="5">
        <v>2918.71</v>
      </c>
      <c r="AT11" s="5">
        <v>3752.42</v>
      </c>
      <c r="AU11" s="5">
        <v>2655.49</v>
      </c>
      <c r="AV11" s="5">
        <v>399.29</v>
      </c>
      <c r="AW11" s="5">
        <v>1027.35</v>
      </c>
      <c r="AX11" s="5">
        <v>93.96</v>
      </c>
      <c r="AY11" s="5"/>
      <c r="AZ11" s="5">
        <v>17</v>
      </c>
      <c r="BA11" s="5">
        <v>48.89</v>
      </c>
      <c r="BB11" s="5">
        <v>118.41</v>
      </c>
      <c r="BC11" s="5">
        <v>23.28</v>
      </c>
      <c r="BD11" s="5">
        <v>62.02</v>
      </c>
      <c r="BE11" s="5">
        <v>9</v>
      </c>
      <c r="BF11" s="5"/>
      <c r="BG11" s="14">
        <v>0.5824490956621248</v>
      </c>
      <c r="BH11" s="14">
        <v>2.799682688917617</v>
      </c>
      <c r="BI11" s="14">
        <v>6.036891030320729</v>
      </c>
      <c r="BJ11" s="14">
        <v>9.578544061302683</v>
      </c>
      <c r="BK11" s="14"/>
      <c r="BL11" s="14"/>
      <c r="BM11" s="11" t="s">
        <v>181</v>
      </c>
      <c r="BN11" s="6">
        <v>7771.5</v>
      </c>
      <c r="BO11" s="6">
        <v>1651.98</v>
      </c>
      <c r="BP11" s="5"/>
      <c r="BQ11" s="14">
        <v>21.256900212314225</v>
      </c>
      <c r="BR11" s="14"/>
      <c r="BS11" s="11" t="s">
        <v>181</v>
      </c>
      <c r="BT11" s="5">
        <v>3536.42</v>
      </c>
      <c r="BU11" s="5">
        <v>453.52</v>
      </c>
      <c r="BV11" s="5"/>
      <c r="BW11" s="14">
        <v>12.824268610628828</v>
      </c>
      <c r="BY11" s="11" t="s">
        <v>181</v>
      </c>
      <c r="BZ11" s="5">
        <v>1404.13</v>
      </c>
      <c r="CA11" s="5">
        <v>12</v>
      </c>
      <c r="CB11" s="5">
        <v>1267.97</v>
      </c>
      <c r="CC11" s="5">
        <v>9.75</v>
      </c>
      <c r="CD11" s="5"/>
      <c r="CE11" s="14">
        <v>0.8546217230598306</v>
      </c>
      <c r="CF11" s="14">
        <v>0.7689456375150832</v>
      </c>
      <c r="CH11" s="11" t="s">
        <v>181</v>
      </c>
      <c r="CI11" s="5">
        <v>4050.84</v>
      </c>
      <c r="CJ11" s="5">
        <v>200.76</v>
      </c>
      <c r="CK11" s="5">
        <v>812.6</v>
      </c>
      <c r="CL11" s="5"/>
      <c r="CM11" s="14">
        <v>4.9560091240335336</v>
      </c>
      <c r="CN11" s="14">
        <v>20.060036930611922</v>
      </c>
      <c r="CP11" s="11" t="s">
        <v>181</v>
      </c>
      <c r="CQ11" s="5">
        <v>2191.04</v>
      </c>
      <c r="CR11" s="5">
        <v>474.39</v>
      </c>
      <c r="CS11" s="5">
        <v>203</v>
      </c>
      <c r="CT11" s="5"/>
      <c r="CU11" s="14">
        <v>21.65136191032569</v>
      </c>
      <c r="CV11" s="14">
        <v>9.265006572221411</v>
      </c>
      <c r="CX11" s="11" t="s">
        <v>181</v>
      </c>
      <c r="CY11" s="5">
        <v>4930.2</v>
      </c>
      <c r="CZ11" s="5">
        <v>871.26</v>
      </c>
      <c r="DA11" s="5"/>
      <c r="DB11" s="14">
        <v>17.67189972009249</v>
      </c>
      <c r="DD11" s="11" t="s">
        <v>181</v>
      </c>
      <c r="DE11" s="5">
        <v>2486.6</v>
      </c>
      <c r="DF11" s="5">
        <v>67.49</v>
      </c>
      <c r="DG11" s="5">
        <v>281.18</v>
      </c>
      <c r="DH11" s="5"/>
      <c r="DI11" s="5">
        <v>1545.06</v>
      </c>
      <c r="DJ11" s="5">
        <v>19.23</v>
      </c>
      <c r="DK11" s="5">
        <v>36.74</v>
      </c>
      <c r="DL11" s="5"/>
      <c r="DM11" s="14">
        <f>((DJ11+DF11)/($DI11+$DE11))*100</f>
        <v>2.150975032616838</v>
      </c>
      <c r="DN11" s="14">
        <f>((DK11+DG11)/($DI11+$DE11))*100</f>
        <v>7.885585590054718</v>
      </c>
      <c r="DO11" s="14"/>
      <c r="DP11" s="3"/>
      <c r="DQ11" s="3"/>
      <c r="DS11" s="11" t="s">
        <v>181</v>
      </c>
      <c r="DT11" s="6">
        <v>7771.5</v>
      </c>
      <c r="DU11" s="5">
        <v>2190.93</v>
      </c>
      <c r="DV11" s="5"/>
      <c r="DW11" s="14">
        <v>28.191854854275235</v>
      </c>
    </row>
    <row r="12" spans="1:127" ht="12.75">
      <c r="A12" s="12" t="s">
        <v>182</v>
      </c>
      <c r="B12" s="6">
        <v>225132</v>
      </c>
      <c r="C12" s="6">
        <v>55284</v>
      </c>
      <c r="D12" s="6">
        <v>13012</v>
      </c>
      <c r="E12" s="6">
        <v>15507</v>
      </c>
      <c r="F12" s="6">
        <v>14478</v>
      </c>
      <c r="G12" s="6">
        <v>16426</v>
      </c>
      <c r="H12" s="6">
        <v>16714</v>
      </c>
      <c r="I12" s="6">
        <v>15920</v>
      </c>
      <c r="J12" s="6">
        <v>14568</v>
      </c>
      <c r="K12" s="6">
        <v>14542</v>
      </c>
      <c r="L12" s="6">
        <v>11154</v>
      </c>
      <c r="M12" s="6">
        <v>10251</v>
      </c>
      <c r="N12" s="6">
        <v>16041</v>
      </c>
      <c r="O12" s="6">
        <v>5872</v>
      </c>
      <c r="P12" s="6">
        <v>3203</v>
      </c>
      <c r="Q12" s="6">
        <v>1579</v>
      </c>
      <c r="R12" s="6">
        <v>581</v>
      </c>
      <c r="T12" s="12" t="s">
        <v>182</v>
      </c>
      <c r="U12" s="6">
        <v>112437</v>
      </c>
      <c r="V12" s="6">
        <v>2107</v>
      </c>
      <c r="W12" s="8"/>
      <c r="X12" s="14">
        <v>1.8739382943337157</v>
      </c>
      <c r="Z12" s="12" t="s">
        <v>182</v>
      </c>
      <c r="AA12" s="6">
        <v>375524</v>
      </c>
      <c r="AB12" s="6">
        <v>41178</v>
      </c>
      <c r="AC12" s="6">
        <v>18304</v>
      </c>
      <c r="AD12" s="8"/>
      <c r="AE12" s="14">
        <v>10.965477572671785</v>
      </c>
      <c r="AF12" s="14">
        <v>4.874255706692515</v>
      </c>
      <c r="AG12" s="23"/>
      <c r="AH12" s="12" t="s">
        <v>182</v>
      </c>
      <c r="AI12" s="6">
        <v>459959</v>
      </c>
      <c r="AJ12" s="6">
        <v>107687</v>
      </c>
      <c r="AK12" s="6">
        <v>81799</v>
      </c>
      <c r="AL12" s="6">
        <v>172</v>
      </c>
      <c r="AM12" s="8"/>
      <c r="AN12" s="97">
        <v>23.412304140151623</v>
      </c>
      <c r="AO12" s="97">
        <v>17.783976397896335</v>
      </c>
      <c r="AP12" s="97">
        <v>0.037394637348111465</v>
      </c>
      <c r="AQ12" s="14"/>
      <c r="AR12" s="12" t="s">
        <v>182</v>
      </c>
      <c r="AS12" s="6">
        <v>108965</v>
      </c>
      <c r="AT12" s="6">
        <v>120185</v>
      </c>
      <c r="AU12" s="6">
        <v>146374</v>
      </c>
      <c r="AV12" s="6">
        <v>20702</v>
      </c>
      <c r="AW12" s="6">
        <v>57488</v>
      </c>
      <c r="AX12" s="6">
        <v>6245</v>
      </c>
      <c r="AY12" s="6"/>
      <c r="AZ12" s="6">
        <v>223</v>
      </c>
      <c r="BA12" s="6">
        <v>659</v>
      </c>
      <c r="BB12" s="6">
        <v>1887</v>
      </c>
      <c r="BC12" s="6">
        <v>393</v>
      </c>
      <c r="BD12" s="6">
        <v>1020</v>
      </c>
      <c r="BE12" s="6">
        <v>189</v>
      </c>
      <c r="BF12" s="8"/>
      <c r="BG12" s="14">
        <v>0.20465287018767495</v>
      </c>
      <c r="BH12" s="14">
        <v>1.0231113865091328</v>
      </c>
      <c r="BI12" s="14">
        <v>1.774283328694684</v>
      </c>
      <c r="BJ12" s="14">
        <v>3.0264211369095277</v>
      </c>
      <c r="BK12" s="14"/>
      <c r="BL12" s="14"/>
      <c r="BM12" s="12" t="s">
        <v>182</v>
      </c>
      <c r="BN12" s="6">
        <v>326778</v>
      </c>
      <c r="BO12" s="6">
        <v>47531</v>
      </c>
      <c r="BP12" s="8"/>
      <c r="BQ12" s="14">
        <v>14.5453488300926</v>
      </c>
      <c r="BR12" s="14"/>
      <c r="BS12" s="12" t="s">
        <v>182</v>
      </c>
      <c r="BT12" s="6">
        <v>116446</v>
      </c>
      <c r="BU12" s="6">
        <v>18123</v>
      </c>
      <c r="BV12" s="8"/>
      <c r="BW12" s="14">
        <v>15.563437129656666</v>
      </c>
      <c r="BY12" s="12" t="s">
        <v>182</v>
      </c>
      <c r="BZ12" s="6">
        <v>72898</v>
      </c>
      <c r="CA12" s="6">
        <v>1241</v>
      </c>
      <c r="CB12" s="6">
        <v>74175</v>
      </c>
      <c r="CC12" s="6">
        <v>1622</v>
      </c>
      <c r="CD12" s="8"/>
      <c r="CE12" s="14">
        <v>1.702378666081374</v>
      </c>
      <c r="CF12" s="14">
        <v>2.1867205931917764</v>
      </c>
      <c r="CH12" s="12" t="s">
        <v>182</v>
      </c>
      <c r="CI12" s="6">
        <v>122751</v>
      </c>
      <c r="CJ12" s="6">
        <v>3447</v>
      </c>
      <c r="CK12" s="6">
        <v>15542</v>
      </c>
      <c r="CL12" s="8"/>
      <c r="CM12" s="14">
        <v>2.8081237627392035</v>
      </c>
      <c r="CN12" s="14">
        <v>12.661403980415638</v>
      </c>
      <c r="CP12" s="12" t="s">
        <v>182</v>
      </c>
      <c r="CQ12" s="6">
        <v>58305</v>
      </c>
      <c r="CR12" s="6">
        <v>22972</v>
      </c>
      <c r="CS12" s="6">
        <v>4614</v>
      </c>
      <c r="CT12" s="8"/>
      <c r="CU12" s="14">
        <v>39.39970842980877</v>
      </c>
      <c r="CV12" s="14">
        <v>7.9135580138924615</v>
      </c>
      <c r="CX12" s="12" t="s">
        <v>182</v>
      </c>
      <c r="CY12" s="6">
        <v>191796</v>
      </c>
      <c r="CZ12" s="6">
        <v>11340</v>
      </c>
      <c r="DA12" s="8"/>
      <c r="DB12" s="14">
        <v>5.912532065319402</v>
      </c>
      <c r="DD12" s="12" t="s">
        <v>182</v>
      </c>
      <c r="DE12" s="6">
        <v>156341</v>
      </c>
      <c r="DF12" s="6">
        <v>1466</v>
      </c>
      <c r="DG12" s="6">
        <v>5995</v>
      </c>
      <c r="DH12" s="6"/>
      <c r="DI12" s="6">
        <v>23536</v>
      </c>
      <c r="DJ12" s="6">
        <v>160</v>
      </c>
      <c r="DK12" s="6">
        <v>394</v>
      </c>
      <c r="DL12" s="8"/>
      <c r="DM12" s="14">
        <f>((DJ12+DF12)/($DI12+$DE12))*100</f>
        <v>0.9039510332060241</v>
      </c>
      <c r="DN12" s="14">
        <f>((DK12+DG12)/($DI12+$DE12))*100</f>
        <v>3.551871556674839</v>
      </c>
      <c r="DO12" s="14"/>
      <c r="DP12" s="3"/>
      <c r="DQ12" s="3"/>
      <c r="DS12" s="12" t="s">
        <v>182</v>
      </c>
      <c r="DT12" s="6">
        <v>326778</v>
      </c>
      <c r="DU12" s="6">
        <v>45067</v>
      </c>
      <c r="DV12" s="8"/>
      <c r="DW12" s="14">
        <v>13.791320101108399</v>
      </c>
    </row>
    <row r="13" spans="1:127" ht="12.75">
      <c r="A13" s="9"/>
      <c r="T13" s="9"/>
      <c r="U13" s="9"/>
      <c r="V13" s="9"/>
      <c r="W13" s="9"/>
      <c r="X13" s="14"/>
      <c r="AG13" s="9"/>
      <c r="AI13" s="29"/>
      <c r="AJ13" s="29"/>
      <c r="AK13" s="29"/>
      <c r="AL13" s="29"/>
      <c r="AN13" s="98"/>
      <c r="AO13" s="97"/>
      <c r="AP13" s="98"/>
      <c r="AR13" s="9"/>
      <c r="AS13" s="9"/>
      <c r="AT13" s="9"/>
      <c r="AU13" s="9"/>
      <c r="AV13" s="9"/>
      <c r="AW13" s="9"/>
      <c r="AX13" s="9"/>
      <c r="AY13" s="9"/>
      <c r="AZ13" s="9"/>
      <c r="BA13" s="9"/>
      <c r="BB13" s="9"/>
      <c r="BC13" s="9"/>
      <c r="BD13" s="9"/>
      <c r="BE13" s="9"/>
      <c r="BF13" s="9"/>
      <c r="BG13" s="14"/>
      <c r="BH13" s="14"/>
      <c r="BI13" s="14"/>
      <c r="BJ13" s="14"/>
      <c r="BK13" s="14"/>
      <c r="BM13" s="9"/>
      <c r="BN13" s="9"/>
      <c r="BO13" s="9"/>
      <c r="BP13" s="9"/>
      <c r="BQ13" s="14"/>
      <c r="BW13" s="14"/>
      <c r="BZ13" s="29"/>
      <c r="CA13" s="29"/>
      <c r="CB13" s="29"/>
      <c r="CC13" s="29"/>
      <c r="CE13" s="14"/>
      <c r="CF13" s="14"/>
      <c r="CM13" s="14"/>
      <c r="CN13" s="14"/>
      <c r="CP13" s="9"/>
      <c r="CQ13" s="9"/>
      <c r="CR13" s="9"/>
      <c r="CS13" s="9"/>
      <c r="CT13" s="9"/>
      <c r="CU13" s="14"/>
      <c r="CV13" s="14"/>
      <c r="CX13" s="9"/>
      <c r="CY13" s="9"/>
      <c r="CZ13" s="9"/>
      <c r="DA13" s="9"/>
      <c r="DB13" s="14"/>
      <c r="DD13" s="9"/>
      <c r="DE13" s="9"/>
      <c r="DF13" s="9"/>
      <c r="DG13" s="9"/>
      <c r="DH13" s="9"/>
      <c r="DI13" s="9"/>
      <c r="DJ13" s="9"/>
      <c r="DK13" s="9"/>
      <c r="DL13" s="9"/>
      <c r="DM13" s="14"/>
      <c r="DN13" s="14"/>
      <c r="DO13" s="14"/>
      <c r="DP13" s="3"/>
      <c r="DQ13" s="3"/>
      <c r="DS13" s="9"/>
      <c r="DT13" s="9"/>
      <c r="DU13" s="9"/>
      <c r="DV13" s="9"/>
      <c r="DW13" s="14"/>
    </row>
    <row r="14" spans="1:127" ht="12.75">
      <c r="A14" s="11" t="s">
        <v>183</v>
      </c>
      <c r="B14" s="6">
        <v>2863.36</v>
      </c>
      <c r="C14" s="6">
        <v>884.69</v>
      </c>
      <c r="D14" s="6">
        <v>177.1</v>
      </c>
      <c r="E14" s="6">
        <v>155.3</v>
      </c>
      <c r="F14" s="6">
        <v>123.74</v>
      </c>
      <c r="G14" s="6">
        <v>194.04</v>
      </c>
      <c r="H14" s="6">
        <v>207.25</v>
      </c>
      <c r="I14" s="6">
        <v>187.5</v>
      </c>
      <c r="J14" s="6">
        <v>151.36</v>
      </c>
      <c r="K14" s="6">
        <v>186</v>
      </c>
      <c r="L14" s="6">
        <v>129.55</v>
      </c>
      <c r="M14" s="6">
        <v>131.62</v>
      </c>
      <c r="N14" s="6">
        <v>194.89</v>
      </c>
      <c r="O14" s="6">
        <v>81.52</v>
      </c>
      <c r="P14" s="6">
        <v>33.15</v>
      </c>
      <c r="Q14" s="6">
        <v>19.38</v>
      </c>
      <c r="R14" s="6">
        <v>6.27</v>
      </c>
      <c r="T14" s="11" t="s">
        <v>183</v>
      </c>
      <c r="U14" s="8">
        <v>1178.69</v>
      </c>
      <c r="V14" s="5">
        <v>187.53</v>
      </c>
      <c r="W14" s="5"/>
      <c r="X14" s="14">
        <v>15.910035717618712</v>
      </c>
      <c r="Z14" s="11" t="s">
        <v>183</v>
      </c>
      <c r="AA14" s="5">
        <v>4971.93</v>
      </c>
      <c r="AB14" s="5">
        <v>788.43</v>
      </c>
      <c r="AC14" s="5">
        <v>379.83</v>
      </c>
      <c r="AD14" s="5"/>
      <c r="AE14" s="14">
        <v>15.857624705094398</v>
      </c>
      <c r="AF14" s="14">
        <v>7.639488086115451</v>
      </c>
      <c r="AG14" s="23"/>
      <c r="AH14" s="11" t="s">
        <v>183</v>
      </c>
      <c r="AI14" s="5">
        <v>6079.16</v>
      </c>
      <c r="AJ14" s="5">
        <v>1669.57</v>
      </c>
      <c r="AK14" s="5">
        <v>1472.1</v>
      </c>
      <c r="AL14" s="5">
        <v>0</v>
      </c>
      <c r="AM14" s="5"/>
      <c r="AN14" s="97">
        <v>27.46382723928964</v>
      </c>
      <c r="AO14" s="97">
        <v>24.215516617427408</v>
      </c>
      <c r="AP14" s="97">
        <v>0</v>
      </c>
      <c r="AQ14" s="14"/>
      <c r="AR14" s="11" t="s">
        <v>183</v>
      </c>
      <c r="AS14" s="5">
        <v>1752.41</v>
      </c>
      <c r="AT14" s="5">
        <v>1453.5</v>
      </c>
      <c r="AU14" s="5">
        <v>1765.18</v>
      </c>
      <c r="AV14" s="5">
        <v>260.04</v>
      </c>
      <c r="AW14" s="5">
        <v>757.5</v>
      </c>
      <c r="AX14" s="5">
        <v>94.03</v>
      </c>
      <c r="AY14" s="5"/>
      <c r="AZ14" s="5">
        <v>2.85</v>
      </c>
      <c r="BA14" s="5">
        <v>15</v>
      </c>
      <c r="BB14" s="5">
        <v>20.27</v>
      </c>
      <c r="BC14" s="5">
        <v>0</v>
      </c>
      <c r="BD14" s="5">
        <v>6</v>
      </c>
      <c r="BE14" s="5">
        <v>0.69</v>
      </c>
      <c r="BF14" s="5"/>
      <c r="BG14" s="14">
        <v>0.1626331737435874</v>
      </c>
      <c r="BH14" s="14">
        <v>1.0138786680158216</v>
      </c>
      <c r="BI14" s="14">
        <v>0.7920792079207921</v>
      </c>
      <c r="BJ14" s="14">
        <v>0.7338083590343506</v>
      </c>
      <c r="BK14" s="14"/>
      <c r="BL14" s="14"/>
      <c r="BM14" s="11" t="s">
        <v>183</v>
      </c>
      <c r="BN14" s="6">
        <v>3971.68</v>
      </c>
      <c r="BO14" s="6">
        <v>948.83</v>
      </c>
      <c r="BP14" s="5"/>
      <c r="BQ14" s="14">
        <v>23.88989042420336</v>
      </c>
      <c r="BR14" s="14"/>
      <c r="BS14" s="11" t="s">
        <v>183</v>
      </c>
      <c r="BT14" s="5">
        <v>3536.42</v>
      </c>
      <c r="BU14" s="5">
        <v>453.52</v>
      </c>
      <c r="BV14" s="5"/>
      <c r="BW14" s="14">
        <v>12.824268610628828</v>
      </c>
      <c r="BY14" s="11" t="s">
        <v>183</v>
      </c>
      <c r="BZ14" s="5">
        <v>866.87</v>
      </c>
      <c r="CA14" s="5">
        <v>9</v>
      </c>
      <c r="CB14" s="5">
        <v>930.45</v>
      </c>
      <c r="CC14" s="5">
        <v>3</v>
      </c>
      <c r="CD14" s="5"/>
      <c r="CE14" s="14">
        <v>1.0382179565563465</v>
      </c>
      <c r="CF14" s="14">
        <v>0.3224246332419797</v>
      </c>
      <c r="CH14" s="11" t="s">
        <v>183</v>
      </c>
      <c r="CI14" s="5">
        <v>1444.67</v>
      </c>
      <c r="CJ14" s="5">
        <v>111.56</v>
      </c>
      <c r="CK14" s="5">
        <v>356.48</v>
      </c>
      <c r="CL14" s="5"/>
      <c r="CM14" s="14">
        <v>7.722178767469387</v>
      </c>
      <c r="CN14" s="14">
        <v>24.675531436244956</v>
      </c>
      <c r="CP14" s="11" t="s">
        <v>183</v>
      </c>
      <c r="CQ14" s="5">
        <v>726.12</v>
      </c>
      <c r="CR14" s="5">
        <v>267.93</v>
      </c>
      <c r="CS14" s="5">
        <v>146.77</v>
      </c>
      <c r="CT14" s="5"/>
      <c r="CU14" s="14">
        <v>36.89885969261279</v>
      </c>
      <c r="CV14" s="14">
        <v>20.212912466259024</v>
      </c>
      <c r="CX14" s="11" t="s">
        <v>183</v>
      </c>
      <c r="CY14" s="5">
        <v>2651.88</v>
      </c>
      <c r="CZ14" s="5">
        <v>164.01</v>
      </c>
      <c r="DA14" s="5"/>
      <c r="DB14" s="14">
        <v>6.1846689895470375</v>
      </c>
      <c r="DD14" s="11" t="s">
        <v>183</v>
      </c>
      <c r="DE14" s="5">
        <v>2351.67</v>
      </c>
      <c r="DF14" s="5">
        <v>10.5</v>
      </c>
      <c r="DG14" s="5">
        <v>89.89</v>
      </c>
      <c r="DH14" s="5"/>
      <c r="DI14" s="5">
        <v>157.81</v>
      </c>
      <c r="DJ14" s="5">
        <v>3.27</v>
      </c>
      <c r="DK14" s="5">
        <v>6.27</v>
      </c>
      <c r="DL14" s="5"/>
      <c r="DM14" s="14">
        <f>((DJ14+DF14)/($DI14+$DE14))*100</f>
        <v>0.5487192565790522</v>
      </c>
      <c r="DN14" s="14">
        <f>((DK14+DG14)/($DI14+$DE14))*100</f>
        <v>3.8318695506638822</v>
      </c>
      <c r="DO14" s="14"/>
      <c r="DP14" s="3"/>
      <c r="DQ14" s="3"/>
      <c r="DS14" s="11" t="s">
        <v>183</v>
      </c>
      <c r="DT14" s="6">
        <v>3971.68</v>
      </c>
      <c r="DU14" s="5">
        <v>1361.79</v>
      </c>
      <c r="DV14" s="5"/>
      <c r="DW14" s="14">
        <v>34.28750553921766</v>
      </c>
    </row>
    <row r="15" spans="1:127" ht="12.75">
      <c r="A15" s="12" t="s">
        <v>184</v>
      </c>
      <c r="B15" s="6">
        <v>119130</v>
      </c>
      <c r="C15" s="6">
        <v>27016</v>
      </c>
      <c r="D15" s="6">
        <v>6564</v>
      </c>
      <c r="E15" s="6">
        <v>8891</v>
      </c>
      <c r="F15" s="6">
        <v>8063</v>
      </c>
      <c r="G15" s="6">
        <v>9192</v>
      </c>
      <c r="H15" s="6">
        <v>9280</v>
      </c>
      <c r="I15" s="6">
        <v>8195</v>
      </c>
      <c r="J15" s="6">
        <v>7346</v>
      </c>
      <c r="K15" s="6">
        <v>8060</v>
      </c>
      <c r="L15" s="6">
        <v>5700</v>
      </c>
      <c r="M15" s="6">
        <v>5470</v>
      </c>
      <c r="N15" s="6">
        <v>9205</v>
      </c>
      <c r="O15" s="6">
        <v>3312</v>
      </c>
      <c r="P15" s="6">
        <v>1768</v>
      </c>
      <c r="Q15" s="6">
        <v>816</v>
      </c>
      <c r="R15" s="6">
        <v>252</v>
      </c>
      <c r="T15" s="12" t="s">
        <v>184</v>
      </c>
      <c r="U15" s="6">
        <v>61345</v>
      </c>
      <c r="V15" s="6">
        <v>3102</v>
      </c>
      <c r="W15" s="8"/>
      <c r="X15" s="14">
        <v>5.056646833482762</v>
      </c>
      <c r="Z15" s="12" t="s">
        <v>184</v>
      </c>
      <c r="AA15" s="6">
        <v>193480</v>
      </c>
      <c r="AB15" s="6">
        <v>23554</v>
      </c>
      <c r="AC15" s="6">
        <v>10601</v>
      </c>
      <c r="AD15" s="8"/>
      <c r="AE15" s="14">
        <v>12.173868100062021</v>
      </c>
      <c r="AF15" s="14">
        <v>5.479119288815381</v>
      </c>
      <c r="AG15" s="23"/>
      <c r="AH15" s="12" t="s">
        <v>184</v>
      </c>
      <c r="AI15" s="6">
        <v>239957</v>
      </c>
      <c r="AJ15" s="6">
        <v>47739</v>
      </c>
      <c r="AK15" s="6">
        <v>48018</v>
      </c>
      <c r="AL15" s="6">
        <v>42</v>
      </c>
      <c r="AM15" s="8"/>
      <c r="AN15" s="97">
        <v>19.894814487595696</v>
      </c>
      <c r="AO15" s="97">
        <v>20.011085319453066</v>
      </c>
      <c r="AP15" s="97">
        <v>0.017503135978529486</v>
      </c>
      <c r="AQ15" s="14"/>
      <c r="AR15" s="12" t="s">
        <v>184</v>
      </c>
      <c r="AS15" s="6">
        <v>52657</v>
      </c>
      <c r="AT15" s="6">
        <v>65105</v>
      </c>
      <c r="AU15" s="6">
        <v>75718</v>
      </c>
      <c r="AV15" s="6">
        <v>11001</v>
      </c>
      <c r="AW15" s="6">
        <v>32217</v>
      </c>
      <c r="AX15" s="6">
        <v>3257</v>
      </c>
      <c r="AY15" s="6"/>
      <c r="AZ15" s="6">
        <v>61</v>
      </c>
      <c r="BA15" s="6">
        <v>659</v>
      </c>
      <c r="BB15" s="6">
        <v>632</v>
      </c>
      <c r="BC15" s="6">
        <v>116</v>
      </c>
      <c r="BD15" s="6">
        <v>387</v>
      </c>
      <c r="BE15" s="6">
        <v>59</v>
      </c>
      <c r="BF15" s="8"/>
      <c r="BG15" s="14">
        <v>0.11584404732514196</v>
      </c>
      <c r="BH15" s="14">
        <v>0.9267309516282012</v>
      </c>
      <c r="BI15" s="14">
        <v>1.201229164726697</v>
      </c>
      <c r="BJ15" s="14">
        <v>1.8114829597789377</v>
      </c>
      <c r="BK15" s="14"/>
      <c r="BL15" s="14"/>
      <c r="BM15" s="12" t="s">
        <v>184</v>
      </c>
      <c r="BN15" s="6">
        <v>173804</v>
      </c>
      <c r="BO15" s="6">
        <v>29464</v>
      </c>
      <c r="BP15" s="8"/>
      <c r="BQ15" s="14">
        <v>16.95242917309153</v>
      </c>
      <c r="BR15" s="14"/>
      <c r="BS15" s="12" t="s">
        <v>184</v>
      </c>
      <c r="BT15" s="6">
        <v>64630</v>
      </c>
      <c r="BU15" s="6">
        <v>9558</v>
      </c>
      <c r="BV15" s="8"/>
      <c r="BW15" s="14">
        <v>14.788797771932538</v>
      </c>
      <c r="BY15" s="12" t="s">
        <v>184</v>
      </c>
      <c r="BZ15" s="6">
        <v>38581</v>
      </c>
      <c r="CA15" s="6">
        <v>530</v>
      </c>
      <c r="CB15" s="6">
        <v>37572</v>
      </c>
      <c r="CC15" s="6">
        <v>529</v>
      </c>
      <c r="CD15" s="8"/>
      <c r="CE15" s="14">
        <v>1.3737331847282341</v>
      </c>
      <c r="CF15" s="14">
        <v>1.4079633769828597</v>
      </c>
      <c r="CH15" s="12" t="s">
        <v>184</v>
      </c>
      <c r="CI15" s="6">
        <v>66276</v>
      </c>
      <c r="CJ15" s="6">
        <v>2419</v>
      </c>
      <c r="CK15" s="6">
        <v>7665</v>
      </c>
      <c r="CL15" s="8"/>
      <c r="CM15" s="14">
        <v>3.6498883457058358</v>
      </c>
      <c r="CN15" s="14">
        <v>11.565272496831431</v>
      </c>
      <c r="CP15" s="12" t="s">
        <v>184</v>
      </c>
      <c r="CQ15" s="6">
        <v>31052</v>
      </c>
      <c r="CR15" s="6">
        <v>12681</v>
      </c>
      <c r="CS15" s="6">
        <v>2899</v>
      </c>
      <c r="CT15" s="8"/>
      <c r="CU15" s="14">
        <v>40.83794924642535</v>
      </c>
      <c r="CV15" s="14">
        <v>9.335952595646013</v>
      </c>
      <c r="CX15" s="12" t="s">
        <v>184</v>
      </c>
      <c r="CY15" s="6">
        <v>111676</v>
      </c>
      <c r="CZ15" s="6">
        <v>7301</v>
      </c>
      <c r="DA15" s="8"/>
      <c r="DB15" s="14">
        <v>6.5376625237293595</v>
      </c>
      <c r="DD15" s="12" t="s">
        <v>184</v>
      </c>
      <c r="DE15" s="6">
        <v>90496</v>
      </c>
      <c r="DF15" s="6">
        <v>257</v>
      </c>
      <c r="DG15" s="6">
        <v>1557</v>
      </c>
      <c r="DH15" s="6"/>
      <c r="DI15" s="6">
        <v>13696</v>
      </c>
      <c r="DJ15" s="6">
        <v>160</v>
      </c>
      <c r="DK15" s="6">
        <v>394</v>
      </c>
      <c r="DL15" s="8"/>
      <c r="DM15" s="14">
        <f>((DJ15+DF15)/($DI15+$DE15))*100</f>
        <v>0.40022266584766586</v>
      </c>
      <c r="DN15" s="14">
        <f>((DK15+DG15)/($DI15+$DE15))*100</f>
        <v>1.8725046068796067</v>
      </c>
      <c r="DO15" s="14"/>
      <c r="DP15" s="3"/>
      <c r="DQ15" s="3"/>
      <c r="DS15" s="12" t="s">
        <v>184</v>
      </c>
      <c r="DT15" s="6">
        <v>173804</v>
      </c>
      <c r="DU15" s="6">
        <v>36501</v>
      </c>
      <c r="DV15" s="8"/>
      <c r="DW15" s="14">
        <v>21.001242779222572</v>
      </c>
    </row>
    <row r="16" spans="1:127" ht="12.75">
      <c r="A16" s="11"/>
      <c r="T16" s="11"/>
      <c r="U16" s="5"/>
      <c r="V16" s="5"/>
      <c r="W16" s="5"/>
      <c r="X16" s="14"/>
      <c r="Z16" s="11"/>
      <c r="AA16" s="5"/>
      <c r="AB16" s="5"/>
      <c r="AC16" s="5"/>
      <c r="AD16" s="5"/>
      <c r="AE16" s="14"/>
      <c r="AF16" s="14"/>
      <c r="AG16" s="23"/>
      <c r="AH16" s="11"/>
      <c r="AI16" s="43"/>
      <c r="AJ16" s="43"/>
      <c r="AK16" s="43"/>
      <c r="AL16" s="43"/>
      <c r="AM16" s="5"/>
      <c r="AN16" s="97"/>
      <c r="AO16" s="97"/>
      <c r="AP16" s="97"/>
      <c r="AQ16" s="14"/>
      <c r="AR16" s="11"/>
      <c r="AS16" s="5"/>
      <c r="AT16" s="5"/>
      <c r="AU16" s="5"/>
      <c r="AV16" s="5"/>
      <c r="AW16" s="5"/>
      <c r="AX16" s="5"/>
      <c r="AY16" s="5"/>
      <c r="AZ16" s="5"/>
      <c r="BA16" s="5"/>
      <c r="BB16" s="5"/>
      <c r="BC16" s="5"/>
      <c r="BD16" s="5"/>
      <c r="BE16" s="5"/>
      <c r="BF16" s="5"/>
      <c r="BG16" s="14"/>
      <c r="BH16" s="14"/>
      <c r="BI16" s="14"/>
      <c r="BJ16" s="14"/>
      <c r="BK16" s="14"/>
      <c r="BL16" s="14"/>
      <c r="BM16" s="11"/>
      <c r="BN16" s="5"/>
      <c r="BO16" s="5"/>
      <c r="BP16" s="5"/>
      <c r="BQ16" s="14"/>
      <c r="BR16" s="14"/>
      <c r="BS16" s="11"/>
      <c r="BT16" s="5"/>
      <c r="BU16" s="5"/>
      <c r="BV16" s="5"/>
      <c r="BW16" s="14"/>
      <c r="BY16" s="11"/>
      <c r="BZ16" s="43"/>
      <c r="CA16" s="43"/>
      <c r="CB16" s="43"/>
      <c r="CC16" s="43"/>
      <c r="CD16" s="5"/>
      <c r="CE16" s="14"/>
      <c r="CF16" s="14"/>
      <c r="CH16" s="11"/>
      <c r="CI16" s="5"/>
      <c r="CJ16" s="5"/>
      <c r="CK16" s="5"/>
      <c r="CL16" s="5"/>
      <c r="CM16" s="14"/>
      <c r="CN16" s="14"/>
      <c r="CP16" s="11"/>
      <c r="CQ16" s="5"/>
      <c r="CR16" s="5"/>
      <c r="CS16" s="5"/>
      <c r="CT16" s="5"/>
      <c r="CU16" s="14"/>
      <c r="CV16" s="14"/>
      <c r="CX16" s="11"/>
      <c r="CY16" s="5"/>
      <c r="CZ16" s="5"/>
      <c r="DA16" s="5"/>
      <c r="DB16" s="14"/>
      <c r="DD16" s="11"/>
      <c r="DE16" s="5"/>
      <c r="DF16" s="5"/>
      <c r="DG16" s="5"/>
      <c r="DH16" s="5"/>
      <c r="DI16" s="5"/>
      <c r="DJ16" s="5"/>
      <c r="DK16" s="5"/>
      <c r="DL16" s="5"/>
      <c r="DM16" s="14"/>
      <c r="DN16" s="14"/>
      <c r="DO16" s="14"/>
      <c r="DP16" s="3"/>
      <c r="DQ16" s="3"/>
      <c r="DS16" s="11"/>
      <c r="DT16" s="5"/>
      <c r="DU16" s="5"/>
      <c r="DV16" s="5"/>
      <c r="DW16" s="14"/>
    </row>
    <row r="17" spans="1:127" ht="12.75">
      <c r="A17" s="11" t="s">
        <v>124</v>
      </c>
      <c r="B17" s="6">
        <v>181863.02</v>
      </c>
      <c r="C17" s="6">
        <v>46241.74</v>
      </c>
      <c r="D17" s="6">
        <v>11271.01</v>
      </c>
      <c r="E17" s="6">
        <v>15688.49</v>
      </c>
      <c r="F17" s="6">
        <v>14428.33</v>
      </c>
      <c r="G17" s="6">
        <v>15009.65</v>
      </c>
      <c r="H17" s="6">
        <v>13955.24</v>
      </c>
      <c r="I17" s="6">
        <v>11934.28</v>
      </c>
      <c r="J17" s="6">
        <v>9678.89</v>
      </c>
      <c r="K17" s="6">
        <v>9334.18</v>
      </c>
      <c r="L17" s="6">
        <v>7448.35</v>
      </c>
      <c r="M17" s="6">
        <v>7434.37</v>
      </c>
      <c r="N17" s="6">
        <v>12063.28</v>
      </c>
      <c r="O17" s="6">
        <v>3944.49</v>
      </c>
      <c r="P17" s="6">
        <v>2121.48</v>
      </c>
      <c r="Q17" s="6">
        <v>978.99</v>
      </c>
      <c r="R17" s="6">
        <v>330.25</v>
      </c>
      <c r="T17" s="11" t="s">
        <v>124</v>
      </c>
      <c r="U17" s="8">
        <v>86498.67</v>
      </c>
      <c r="V17" s="8">
        <v>7125.53</v>
      </c>
      <c r="W17" s="8"/>
      <c r="X17" s="14">
        <v>8.237733597522366</v>
      </c>
      <c r="Z17" s="11" t="s">
        <v>124</v>
      </c>
      <c r="AA17" s="8">
        <v>308921.14</v>
      </c>
      <c r="AB17" s="8">
        <v>45708.98</v>
      </c>
      <c r="AC17" s="8">
        <v>22114.84</v>
      </c>
      <c r="AD17" s="8"/>
      <c r="AE17" s="14">
        <v>14.7963263375242</v>
      </c>
      <c r="AF17" s="14">
        <v>7.15873313169827</v>
      </c>
      <c r="AG17" s="23"/>
      <c r="AH17" s="11" t="s">
        <v>124</v>
      </c>
      <c r="AI17" s="28">
        <v>367786.2</v>
      </c>
      <c r="AJ17" s="28">
        <v>48391.35</v>
      </c>
      <c r="AK17" s="28">
        <v>78742.11</v>
      </c>
      <c r="AL17" s="28">
        <v>103.96</v>
      </c>
      <c r="AM17" s="8"/>
      <c r="AN17" s="97">
        <v>13.157467572192758</v>
      </c>
      <c r="AO17" s="97">
        <v>21.4097510999597</v>
      </c>
      <c r="AP17" s="97">
        <v>0.028266422176797278</v>
      </c>
      <c r="AQ17" s="14"/>
      <c r="AR17" s="11" t="s">
        <v>124</v>
      </c>
      <c r="AS17" s="8">
        <v>90919.19</v>
      </c>
      <c r="AT17" s="8">
        <v>113104.6</v>
      </c>
      <c r="AU17" s="8">
        <v>104887.41</v>
      </c>
      <c r="AV17" s="8">
        <v>14788.76</v>
      </c>
      <c r="AW17" s="8">
        <v>39534.28</v>
      </c>
      <c r="AX17" s="8">
        <v>4155.04</v>
      </c>
      <c r="AY17" s="8"/>
      <c r="AZ17" s="8">
        <v>314.38</v>
      </c>
      <c r="BA17" s="8">
        <v>1014.69</v>
      </c>
      <c r="BB17" s="8">
        <v>2613.96</v>
      </c>
      <c r="BC17" s="8">
        <v>489.43</v>
      </c>
      <c r="BD17" s="8">
        <v>1152.33</v>
      </c>
      <c r="BE17" s="8">
        <v>172.24</v>
      </c>
      <c r="BF17" s="8"/>
      <c r="BG17" s="14">
        <v>0.3457795873456416</v>
      </c>
      <c r="BH17" s="14">
        <v>1.7690808394525026</v>
      </c>
      <c r="BI17" s="14">
        <v>2.9147615689472515</v>
      </c>
      <c r="BJ17" s="14">
        <v>4.145327120797875</v>
      </c>
      <c r="BK17" s="14"/>
      <c r="BL17" s="14"/>
      <c r="BM17" s="11" t="s">
        <v>124</v>
      </c>
      <c r="BN17" s="8">
        <v>263734.95</v>
      </c>
      <c r="BO17" s="8">
        <v>51946.96</v>
      </c>
      <c r="BP17" s="8"/>
      <c r="BQ17" s="14">
        <v>19.69665378062331</v>
      </c>
      <c r="BR17" s="14"/>
      <c r="BS17" s="11" t="s">
        <v>124</v>
      </c>
      <c r="BT17" s="8">
        <v>113668.23</v>
      </c>
      <c r="BU17" s="8">
        <v>15201.24</v>
      </c>
      <c r="BV17" s="8"/>
      <c r="BW17" s="14">
        <v>13.373340994225034</v>
      </c>
      <c r="BY17" s="11" t="s">
        <v>124</v>
      </c>
      <c r="BZ17" s="28">
        <v>52387.58</v>
      </c>
      <c r="CA17" s="28">
        <v>628.78</v>
      </c>
      <c r="CB17" s="28">
        <v>53214.88</v>
      </c>
      <c r="CC17" s="28">
        <v>646.53</v>
      </c>
      <c r="CD17" s="8"/>
      <c r="CE17" s="14">
        <v>1.200246317924974</v>
      </c>
      <c r="CF17" s="14">
        <v>1.2149421364851334</v>
      </c>
      <c r="CH17" s="11" t="s">
        <v>124</v>
      </c>
      <c r="CI17" s="8">
        <v>121412.82</v>
      </c>
      <c r="CJ17" s="8">
        <v>4495.62</v>
      </c>
      <c r="CK17" s="8">
        <v>17584.92</v>
      </c>
      <c r="CL17" s="8"/>
      <c r="CM17" s="14">
        <v>3.702755606862603</v>
      </c>
      <c r="CN17" s="14">
        <v>14.483577599136568</v>
      </c>
      <c r="CP17" s="11" t="s">
        <v>124</v>
      </c>
      <c r="CQ17" s="8">
        <v>56183.93</v>
      </c>
      <c r="CR17" s="8">
        <v>17434.28</v>
      </c>
      <c r="CS17" s="8">
        <v>4998.24</v>
      </c>
      <c r="CT17" s="8"/>
      <c r="CU17" s="14">
        <v>31.03072355387028</v>
      </c>
      <c r="CV17" s="14">
        <v>8.896209289738186</v>
      </c>
      <c r="CX17" s="11" t="s">
        <v>124</v>
      </c>
      <c r="CY17" s="8">
        <v>167338.03</v>
      </c>
      <c r="CZ17" s="8">
        <v>10352.37</v>
      </c>
      <c r="DA17" s="8"/>
      <c r="DB17" s="14">
        <v>6.186501657752275</v>
      </c>
      <c r="DD17" s="11" t="s">
        <v>124</v>
      </c>
      <c r="DE17" s="8">
        <v>97398.82</v>
      </c>
      <c r="DF17" s="8">
        <v>928.87</v>
      </c>
      <c r="DG17" s="8">
        <v>4115.86</v>
      </c>
      <c r="DH17" s="8"/>
      <c r="DI17" s="8">
        <v>64286.17</v>
      </c>
      <c r="DJ17" s="8">
        <v>1933.31</v>
      </c>
      <c r="DK17" s="8">
        <v>4174.17</v>
      </c>
      <c r="DL17" s="8"/>
      <c r="DM17" s="14">
        <f>((DJ17+DF17)/($DI17+$DE17))*100</f>
        <v>1.7702199814590087</v>
      </c>
      <c r="DN17" s="14">
        <f>((DK17+DG17)/($DI17+$DE17))*100</f>
        <v>5.127272482127129</v>
      </c>
      <c r="DO17" s="14"/>
      <c r="DP17" s="3"/>
      <c r="DQ17" s="3"/>
      <c r="DS17" s="11" t="s">
        <v>124</v>
      </c>
      <c r="DT17" s="8">
        <v>263734.95</v>
      </c>
      <c r="DU17" s="8">
        <v>73667.5</v>
      </c>
      <c r="DV17" s="8"/>
      <c r="DW17" s="14">
        <v>27.93239955493195</v>
      </c>
    </row>
    <row r="18" spans="1:127" ht="12.75">
      <c r="A18" s="25" t="s">
        <v>143</v>
      </c>
      <c r="B18" s="6">
        <v>5024770</v>
      </c>
      <c r="C18" s="6">
        <v>1108500</v>
      </c>
      <c r="D18" s="6">
        <v>281933</v>
      </c>
      <c r="E18" s="6">
        <v>402788</v>
      </c>
      <c r="F18" s="6">
        <v>399730</v>
      </c>
      <c r="G18" s="6">
        <v>423001</v>
      </c>
      <c r="H18" s="6">
        <v>403539</v>
      </c>
      <c r="I18" s="6">
        <v>346265</v>
      </c>
      <c r="J18" s="6">
        <v>297546</v>
      </c>
      <c r="K18" s="6">
        <v>297209</v>
      </c>
      <c r="L18" s="6">
        <v>237645</v>
      </c>
      <c r="M18" s="6">
        <v>219740</v>
      </c>
      <c r="N18" s="6">
        <v>360699</v>
      </c>
      <c r="O18" s="6">
        <v>126937</v>
      </c>
      <c r="P18" s="6">
        <v>74163</v>
      </c>
      <c r="Q18" s="6">
        <v>33288</v>
      </c>
      <c r="R18" s="6">
        <v>11787</v>
      </c>
      <c r="T18" s="25" t="s">
        <v>143</v>
      </c>
      <c r="U18" s="8">
        <v>2600829</v>
      </c>
      <c r="V18" s="8">
        <v>100825</v>
      </c>
      <c r="W18" s="9"/>
      <c r="X18" s="14">
        <v>3.8766485609011587</v>
      </c>
      <c r="Z18" s="25" t="s">
        <v>143</v>
      </c>
      <c r="AA18" s="8">
        <v>8302382</v>
      </c>
      <c r="AB18" s="8">
        <v>991410</v>
      </c>
      <c r="AC18" s="8">
        <v>452683</v>
      </c>
      <c r="AE18" s="3">
        <v>11.941271794046576</v>
      </c>
      <c r="AF18" s="3">
        <v>5.45244726152085</v>
      </c>
      <c r="AG18" s="9"/>
      <c r="AH18" s="25" t="s">
        <v>143</v>
      </c>
      <c r="AI18" s="28">
        <v>10139624</v>
      </c>
      <c r="AJ18" s="28">
        <v>1078899</v>
      </c>
      <c r="AK18" s="28">
        <v>1938256</v>
      </c>
      <c r="AL18" s="28">
        <v>3182</v>
      </c>
      <c r="AN18" s="98">
        <v>10.640424141960294</v>
      </c>
      <c r="AO18" s="97">
        <v>19.11565951557967</v>
      </c>
      <c r="AP18" s="98">
        <v>0.031381834277089564</v>
      </c>
      <c r="AR18" s="38" t="s">
        <v>143</v>
      </c>
      <c r="AS18" s="5">
        <v>2169484</v>
      </c>
      <c r="AT18" s="5">
        <v>2960866</v>
      </c>
      <c r="AU18" s="5">
        <v>3172032</v>
      </c>
      <c r="AV18" s="5">
        <v>445471</v>
      </c>
      <c r="AW18" s="5">
        <v>1253622</v>
      </c>
      <c r="AX18" s="5">
        <v>138150</v>
      </c>
      <c r="AY18" s="5"/>
      <c r="AZ18" s="5">
        <v>4657</v>
      </c>
      <c r="BA18" s="5">
        <v>17147</v>
      </c>
      <c r="BB18" s="5">
        <v>46470</v>
      </c>
      <c r="BC18" s="5">
        <v>8666</v>
      </c>
      <c r="BD18" s="5">
        <v>22308</v>
      </c>
      <c r="BE18" s="5">
        <v>3658</v>
      </c>
      <c r="BF18" s="1"/>
      <c r="BG18" s="37">
        <v>0.2146593383495799</v>
      </c>
      <c r="BH18" s="14">
        <v>1.0987981975471428</v>
      </c>
      <c r="BI18" s="37">
        <v>1.7794837678343234</v>
      </c>
      <c r="BJ18" s="37">
        <v>2.647846543612016</v>
      </c>
      <c r="BK18" s="37"/>
      <c r="BM18" s="25" t="s">
        <v>143</v>
      </c>
      <c r="BN18" s="8">
        <v>7481441</v>
      </c>
      <c r="BO18" s="8">
        <v>1167892</v>
      </c>
      <c r="BP18" s="9"/>
      <c r="BQ18" s="14">
        <v>15.610522090597254</v>
      </c>
      <c r="BS18" s="25" t="s">
        <v>143</v>
      </c>
      <c r="BT18" s="8">
        <v>2699525</v>
      </c>
      <c r="BU18" s="8">
        <v>390742</v>
      </c>
      <c r="BW18" s="14">
        <v>14.474472360878302</v>
      </c>
      <c r="BY18" s="25" t="s">
        <v>143</v>
      </c>
      <c r="BZ18" s="28">
        <v>1582201</v>
      </c>
      <c r="CA18" s="28">
        <v>24953</v>
      </c>
      <c r="CB18" s="28">
        <v>1608998</v>
      </c>
      <c r="CC18" s="28">
        <v>28175</v>
      </c>
      <c r="CE18" s="14">
        <v>1.577106827767142</v>
      </c>
      <c r="CF18" s="14">
        <v>1.7510898086883886</v>
      </c>
      <c r="CH18" s="25" t="s">
        <v>143</v>
      </c>
      <c r="CI18" s="8">
        <v>3066636</v>
      </c>
      <c r="CJ18" s="8">
        <v>70174</v>
      </c>
      <c r="CK18" s="8">
        <v>297007</v>
      </c>
      <c r="CM18" s="14">
        <v>2.2883054917505694</v>
      </c>
      <c r="CN18" s="14">
        <v>9.685107720642423</v>
      </c>
      <c r="CP18" s="25" t="s">
        <v>143</v>
      </c>
      <c r="CQ18" s="8">
        <v>1387407</v>
      </c>
      <c r="CR18" s="8">
        <v>504347</v>
      </c>
      <c r="CS18" s="8">
        <v>95529</v>
      </c>
      <c r="CT18" s="9"/>
      <c r="CU18" s="14">
        <v>36.35176988439586</v>
      </c>
      <c r="CV18" s="14">
        <v>6.88543448317617</v>
      </c>
      <c r="CX18" s="25" t="s">
        <v>143</v>
      </c>
      <c r="CY18" s="8">
        <v>4463250</v>
      </c>
      <c r="CZ18" s="8">
        <v>165402</v>
      </c>
      <c r="DA18" s="9"/>
      <c r="DB18" s="14">
        <v>3.705864560578054</v>
      </c>
      <c r="DD18" s="25" t="s">
        <v>143</v>
      </c>
      <c r="DE18" s="8">
        <v>3037990</v>
      </c>
      <c r="DF18" s="8">
        <v>20919</v>
      </c>
      <c r="DG18" s="8">
        <v>85254</v>
      </c>
      <c r="DH18" s="8"/>
      <c r="DI18" s="8">
        <v>1410380</v>
      </c>
      <c r="DJ18" s="8">
        <v>29438</v>
      </c>
      <c r="DK18" s="8">
        <v>61402</v>
      </c>
      <c r="DL18" s="9"/>
      <c r="DM18" s="14">
        <f>((DJ18+DF18)/($DI18+$DE18))*100</f>
        <v>1.132032632177629</v>
      </c>
      <c r="DN18" s="14">
        <f>((DK18+DG18)/($DI18+$DE18))*100</f>
        <v>3.296848058951931</v>
      </c>
      <c r="DO18" s="14"/>
      <c r="DP18" s="3"/>
      <c r="DQ18" s="3"/>
      <c r="DS18" s="25" t="s">
        <v>143</v>
      </c>
      <c r="DT18" s="8">
        <v>7481441</v>
      </c>
      <c r="DU18" s="8">
        <v>1295510</v>
      </c>
      <c r="DV18" s="9"/>
      <c r="DW18" s="14">
        <v>17.316316468979707</v>
      </c>
    </row>
    <row r="19" spans="1:127" ht="12.75">
      <c r="A19" s="24"/>
      <c r="T19" s="24"/>
      <c r="U19" s="9"/>
      <c r="V19" s="9"/>
      <c r="W19" s="9"/>
      <c r="X19" s="14"/>
      <c r="Z19" s="24"/>
      <c r="AE19" s="14"/>
      <c r="AF19" s="14"/>
      <c r="AG19" s="23"/>
      <c r="AH19" s="24"/>
      <c r="AI19" s="29"/>
      <c r="AJ19" s="29"/>
      <c r="AK19" s="29"/>
      <c r="AL19" s="29"/>
      <c r="AN19" s="97"/>
      <c r="AO19" s="97"/>
      <c r="AP19" s="97"/>
      <c r="AQ19" s="14"/>
      <c r="AR19" s="24"/>
      <c r="AS19" s="9"/>
      <c r="AT19" s="9"/>
      <c r="AU19" s="9"/>
      <c r="AV19" s="9"/>
      <c r="AW19" s="9"/>
      <c r="AX19" s="9"/>
      <c r="AY19" s="9"/>
      <c r="AZ19" s="9"/>
      <c r="BA19" s="9"/>
      <c r="BB19" s="9"/>
      <c r="BC19" s="9"/>
      <c r="BD19" s="9"/>
      <c r="BE19" s="9"/>
      <c r="BF19" s="9"/>
      <c r="BG19" s="14"/>
      <c r="BH19" s="14"/>
      <c r="BI19" s="14"/>
      <c r="BJ19" s="14"/>
      <c r="BK19" s="14"/>
      <c r="BL19" s="14"/>
      <c r="BM19" s="24"/>
      <c r="BN19" s="9"/>
      <c r="BO19" s="9"/>
      <c r="BP19" s="9"/>
      <c r="BQ19" s="14"/>
      <c r="BR19" s="14"/>
      <c r="BS19" s="24"/>
      <c r="BW19" s="14"/>
      <c r="BY19" s="24"/>
      <c r="BZ19" s="29"/>
      <c r="CA19" s="29"/>
      <c r="CB19" s="29"/>
      <c r="CC19" s="29"/>
      <c r="CE19" s="14"/>
      <c r="CF19" s="14"/>
      <c r="CH19" s="24"/>
      <c r="CM19" s="14"/>
      <c r="CN19" s="14"/>
      <c r="CP19" s="24"/>
      <c r="CQ19" s="9"/>
      <c r="CR19" s="9"/>
      <c r="CS19" s="9"/>
      <c r="CT19" s="9"/>
      <c r="CU19" s="14"/>
      <c r="CV19" s="14"/>
      <c r="CX19" s="24"/>
      <c r="CY19" s="9"/>
      <c r="CZ19" s="9"/>
      <c r="DA19" s="9"/>
      <c r="DB19" s="14"/>
      <c r="DD19" s="24"/>
      <c r="DE19" s="9"/>
      <c r="DF19" s="9"/>
      <c r="DG19" s="9"/>
      <c r="DH19" s="9"/>
      <c r="DI19" s="9"/>
      <c r="DJ19" s="9"/>
      <c r="DK19" s="9"/>
      <c r="DL19" s="9"/>
      <c r="DM19" s="14"/>
      <c r="DN19" s="14"/>
      <c r="DO19" s="14"/>
      <c r="DP19" s="3"/>
      <c r="DQ19" s="3"/>
      <c r="DS19" s="24"/>
      <c r="DT19" s="9"/>
      <c r="DU19" s="9"/>
      <c r="DV19" s="9"/>
      <c r="DW19" s="14"/>
    </row>
    <row r="20" spans="1:127" ht="12.75" customHeight="1">
      <c r="A20" s="12" t="s">
        <v>246</v>
      </c>
      <c r="B20" s="6">
        <v>2411944</v>
      </c>
      <c r="C20" s="6">
        <v>518402</v>
      </c>
      <c r="D20" s="6">
        <v>129654</v>
      </c>
      <c r="E20" s="6">
        <v>150809</v>
      </c>
      <c r="F20" s="6">
        <v>151385</v>
      </c>
      <c r="G20" s="6">
        <v>180323</v>
      </c>
      <c r="H20" s="6">
        <v>187012</v>
      </c>
      <c r="I20" s="6">
        <v>172463</v>
      </c>
      <c r="J20" s="6">
        <v>156581</v>
      </c>
      <c r="K20" s="6">
        <v>172092</v>
      </c>
      <c r="L20" s="6">
        <v>139862</v>
      </c>
      <c r="M20" s="6">
        <v>121129</v>
      </c>
      <c r="N20" s="6">
        <v>195882</v>
      </c>
      <c r="O20" s="6">
        <v>70413</v>
      </c>
      <c r="P20" s="6">
        <v>40502</v>
      </c>
      <c r="Q20" s="6">
        <v>18659</v>
      </c>
      <c r="R20" s="6">
        <v>6776</v>
      </c>
      <c r="T20" s="12" t="s">
        <v>246</v>
      </c>
      <c r="U20" s="6">
        <v>1280221</v>
      </c>
      <c r="V20" s="6">
        <v>27909</v>
      </c>
      <c r="W20" s="8"/>
      <c r="X20" s="14">
        <v>2.18001423191777</v>
      </c>
      <c r="Z20" s="12" t="s">
        <v>246</v>
      </c>
      <c r="AA20" s="8">
        <v>3873692</v>
      </c>
      <c r="AB20" s="6">
        <v>425468</v>
      </c>
      <c r="AC20" s="6">
        <v>188117</v>
      </c>
      <c r="AD20" s="8"/>
      <c r="AE20" s="14">
        <v>10.983526826603663</v>
      </c>
      <c r="AF20" s="14">
        <v>4.856271484671471</v>
      </c>
      <c r="AG20" s="23"/>
      <c r="AH20" s="12" t="s">
        <v>246</v>
      </c>
      <c r="AI20" s="6">
        <v>4880728</v>
      </c>
      <c r="AJ20" s="6">
        <v>583942</v>
      </c>
      <c r="AK20" s="6">
        <v>920892</v>
      </c>
      <c r="AL20" s="6">
        <v>959</v>
      </c>
      <c r="AM20" s="8"/>
      <c r="AN20" s="97">
        <v>11.964239760953694</v>
      </c>
      <c r="AO20" s="97">
        <v>18.867922981981376</v>
      </c>
      <c r="AP20" s="97">
        <v>0.019648708143539244</v>
      </c>
      <c r="AQ20" s="14"/>
      <c r="AR20" s="12" t="s">
        <v>246</v>
      </c>
      <c r="AS20" s="6">
        <v>1012437</v>
      </c>
      <c r="AT20" s="6">
        <v>1202707</v>
      </c>
      <c r="AU20" s="6">
        <v>1658548</v>
      </c>
      <c r="AV20" s="6">
        <v>246573</v>
      </c>
      <c r="AW20" s="6">
        <v>686117</v>
      </c>
      <c r="AX20" s="6">
        <v>74346</v>
      </c>
      <c r="AY20" s="6"/>
      <c r="AZ20" s="6">
        <v>1120</v>
      </c>
      <c r="BA20" s="6">
        <v>3876</v>
      </c>
      <c r="BB20" s="6">
        <v>11009</v>
      </c>
      <c r="BC20" s="6">
        <v>2032</v>
      </c>
      <c r="BD20" s="6">
        <v>6825</v>
      </c>
      <c r="BE20" s="6">
        <v>1588</v>
      </c>
      <c r="BF20" s="8"/>
      <c r="BG20" s="14">
        <v>0.11062416723213395</v>
      </c>
      <c r="BH20" s="14">
        <v>0.5443351433863135</v>
      </c>
      <c r="BI20" s="14">
        <v>0.9947283043562541</v>
      </c>
      <c r="BJ20" s="14">
        <v>2.1359588948968335</v>
      </c>
      <c r="BK20" s="14"/>
      <c r="BL20" s="14"/>
      <c r="BM20" s="12" t="s">
        <v>246</v>
      </c>
      <c r="BN20" s="7">
        <v>3574331</v>
      </c>
      <c r="BO20" s="6">
        <v>522855</v>
      </c>
      <c r="BP20" s="8"/>
      <c r="BQ20" s="14">
        <v>14.628052074639983</v>
      </c>
      <c r="BR20" s="14"/>
      <c r="BS20" s="12" t="s">
        <v>246</v>
      </c>
      <c r="BT20" s="6">
        <v>1214792</v>
      </c>
      <c r="BU20" s="6">
        <v>194581</v>
      </c>
      <c r="BV20" s="8"/>
      <c r="BW20" s="14">
        <v>16.017639233712437</v>
      </c>
      <c r="BY20" s="12" t="s">
        <v>246</v>
      </c>
      <c r="BZ20" s="6">
        <v>828010</v>
      </c>
      <c r="CA20" s="6">
        <v>17794</v>
      </c>
      <c r="CB20" s="6">
        <v>838849</v>
      </c>
      <c r="CC20" s="6">
        <v>20816</v>
      </c>
      <c r="CD20" s="8"/>
      <c r="CE20" s="14">
        <v>2.149007862223886</v>
      </c>
      <c r="CF20" s="14">
        <v>2.4814954777319875</v>
      </c>
      <c r="CH20" s="12" t="s">
        <v>246</v>
      </c>
      <c r="CI20" s="6">
        <v>1235875</v>
      </c>
      <c r="CJ20" s="6">
        <v>26268</v>
      </c>
      <c r="CK20" s="6">
        <v>111928</v>
      </c>
      <c r="CL20" s="8"/>
      <c r="CM20" s="14">
        <v>2.125457671690098</v>
      </c>
      <c r="CN20" s="14">
        <v>9.05657934661677</v>
      </c>
      <c r="CP20" s="12" t="s">
        <v>246</v>
      </c>
      <c r="CQ20" s="6">
        <v>558816</v>
      </c>
      <c r="CR20" s="6">
        <v>239481</v>
      </c>
      <c r="CS20" s="6">
        <v>36314</v>
      </c>
      <c r="CT20" s="8"/>
      <c r="CU20" s="14">
        <v>42.85507215255111</v>
      </c>
      <c r="CV20" s="14">
        <v>6.498382293993014</v>
      </c>
      <c r="CX20" s="12" t="s">
        <v>246</v>
      </c>
      <c r="CY20" s="6">
        <v>2154702</v>
      </c>
      <c r="CZ20" s="6">
        <v>83910</v>
      </c>
      <c r="DA20" s="8"/>
      <c r="DB20" s="14">
        <v>3.894274010976924</v>
      </c>
      <c r="DD20" s="12" t="s">
        <v>246</v>
      </c>
      <c r="DE20" s="6">
        <v>1805291</v>
      </c>
      <c r="DF20" s="6">
        <v>5612</v>
      </c>
      <c r="DG20" s="6">
        <v>28990</v>
      </c>
      <c r="DH20" s="6"/>
      <c r="DI20" s="6">
        <v>254791</v>
      </c>
      <c r="DJ20" s="6">
        <v>1365</v>
      </c>
      <c r="DK20" s="6">
        <v>2821</v>
      </c>
      <c r="DL20" s="8"/>
      <c r="DM20" s="14">
        <f>((DJ20+DF20)/($DI20+$DE20))*100</f>
        <v>0.33867583911708365</v>
      </c>
      <c r="DN20" s="14">
        <f>((DK20+DG20)/($DI20+$DE20))*100</f>
        <v>1.5441618343347496</v>
      </c>
      <c r="DO20" s="14"/>
      <c r="DP20" s="3"/>
      <c r="DQ20" s="3"/>
      <c r="DS20" s="12" t="s">
        <v>246</v>
      </c>
      <c r="DT20" s="7">
        <v>3574331</v>
      </c>
      <c r="DU20" s="6">
        <v>440286</v>
      </c>
      <c r="DV20" s="8"/>
      <c r="DW20" s="14">
        <v>12.317997409864951</v>
      </c>
    </row>
    <row r="21" spans="1:127" ht="12.75">
      <c r="A21" s="10"/>
      <c r="T21" s="10"/>
      <c r="U21" s="9"/>
      <c r="V21" s="9"/>
      <c r="W21" s="9"/>
      <c r="X21" s="14"/>
      <c r="Z21" s="10"/>
      <c r="AE21" s="14"/>
      <c r="AF21" s="14"/>
      <c r="AG21" s="23"/>
      <c r="AH21" s="10"/>
      <c r="AI21" s="29"/>
      <c r="AJ21" s="29"/>
      <c r="AK21" s="29"/>
      <c r="AL21" s="29"/>
      <c r="AN21" s="97"/>
      <c r="AO21" s="97"/>
      <c r="AP21" s="97"/>
      <c r="AQ21" s="14"/>
      <c r="AR21" s="10"/>
      <c r="AS21" s="9"/>
      <c r="AT21" s="9"/>
      <c r="AU21" s="9"/>
      <c r="AV21" s="9"/>
      <c r="AW21" s="9"/>
      <c r="AX21" s="9"/>
      <c r="AY21" s="9"/>
      <c r="AZ21" s="9"/>
      <c r="BA21" s="9"/>
      <c r="BB21" s="9"/>
      <c r="BC21" s="9"/>
      <c r="BD21" s="9"/>
      <c r="BE21" s="9"/>
      <c r="BF21" s="9"/>
      <c r="BG21" s="14"/>
      <c r="BH21" s="14"/>
      <c r="BI21" s="14"/>
      <c r="BJ21" s="14"/>
      <c r="BK21" s="14"/>
      <c r="BL21" s="14"/>
      <c r="BM21" s="10"/>
      <c r="BN21" s="9"/>
      <c r="BO21" s="9"/>
      <c r="BP21" s="9"/>
      <c r="BQ21" s="14"/>
      <c r="BR21" s="14"/>
      <c r="BS21" s="10"/>
      <c r="BW21" s="14"/>
      <c r="BY21" s="10"/>
      <c r="BZ21" s="29"/>
      <c r="CA21" s="29"/>
      <c r="CB21" s="29"/>
      <c r="CC21" s="29"/>
      <c r="CE21" s="14"/>
      <c r="CF21" s="14"/>
      <c r="CH21" s="10"/>
      <c r="CM21" s="14"/>
      <c r="CN21" s="14"/>
      <c r="CP21" s="10"/>
      <c r="CQ21" s="9"/>
      <c r="CR21" s="9"/>
      <c r="CS21" s="9"/>
      <c r="CT21" s="9"/>
      <c r="CU21" s="14"/>
      <c r="CV21" s="14"/>
      <c r="CX21" s="10"/>
      <c r="CY21" s="9"/>
      <c r="CZ21" s="9"/>
      <c r="DA21" s="9"/>
      <c r="DB21" s="14"/>
      <c r="DD21" s="10"/>
      <c r="DE21" s="9"/>
      <c r="DF21" s="9"/>
      <c r="DG21" s="9"/>
      <c r="DH21" s="9"/>
      <c r="DI21" s="9"/>
      <c r="DJ21" s="9"/>
      <c r="DK21" s="9"/>
      <c r="DL21" s="9"/>
      <c r="DM21" s="14"/>
      <c r="DN21" s="14"/>
      <c r="DO21" s="14"/>
      <c r="DP21" s="3"/>
      <c r="DQ21" s="3"/>
      <c r="DS21" s="10"/>
      <c r="DT21" s="9"/>
      <c r="DU21" s="9"/>
      <c r="DV21" s="9"/>
      <c r="DW21" s="14"/>
    </row>
    <row r="22" spans="1:127" ht="13.5" thickBot="1">
      <c r="A22" s="56" t="s">
        <v>38</v>
      </c>
      <c r="B22" s="8">
        <v>25325926</v>
      </c>
      <c r="C22" s="8">
        <v>5372141</v>
      </c>
      <c r="D22" s="8">
        <v>1304508</v>
      </c>
      <c r="E22" s="8">
        <v>1553228</v>
      </c>
      <c r="F22" s="8">
        <v>1684729</v>
      </c>
      <c r="G22" s="8">
        <v>1952606</v>
      </c>
      <c r="H22" s="8">
        <v>2019630</v>
      </c>
      <c r="I22" s="8">
        <v>1814937</v>
      </c>
      <c r="J22" s="8">
        <v>1632780</v>
      </c>
      <c r="K22" s="8">
        <v>1780556</v>
      </c>
      <c r="L22" s="8">
        <v>1466976</v>
      </c>
      <c r="M22" s="8">
        <v>1249632</v>
      </c>
      <c r="N22" s="8">
        <v>2045001</v>
      </c>
      <c r="O22" s="8">
        <v>733119</v>
      </c>
      <c r="P22" s="8">
        <v>435262</v>
      </c>
      <c r="Q22" s="8">
        <v>205152</v>
      </c>
      <c r="R22" s="8">
        <v>75669</v>
      </c>
      <c r="T22" s="18" t="s">
        <v>38</v>
      </c>
      <c r="U22" s="32">
        <v>13752445</v>
      </c>
      <c r="V22" s="19">
        <v>254333</v>
      </c>
      <c r="W22" s="19"/>
      <c r="X22" s="20">
        <v>1.8493656946092132</v>
      </c>
      <c r="Z22" s="18" t="s">
        <v>38</v>
      </c>
      <c r="AA22" s="19">
        <v>40638474</v>
      </c>
      <c r="AB22" s="19">
        <v>4210997</v>
      </c>
      <c r="AC22" s="19">
        <v>1798557</v>
      </c>
      <c r="AD22" s="19"/>
      <c r="AE22" s="20">
        <v>10.362094305017457</v>
      </c>
      <c r="AF22" s="20">
        <v>4.42574935269469</v>
      </c>
      <c r="AG22" s="23"/>
      <c r="AH22" s="18" t="s">
        <v>38</v>
      </c>
      <c r="AI22" s="32">
        <v>51107639</v>
      </c>
      <c r="AJ22" s="32">
        <v>3698964</v>
      </c>
      <c r="AK22" s="32">
        <v>9019242</v>
      </c>
      <c r="AL22" s="32">
        <v>12316</v>
      </c>
      <c r="AM22" s="19"/>
      <c r="AN22" s="99">
        <v>7.237595146979888</v>
      </c>
      <c r="AO22" s="99">
        <v>17.647541887035715</v>
      </c>
      <c r="AP22" s="99">
        <v>0.024098158789921796</v>
      </c>
      <c r="AQ22" s="23"/>
      <c r="AR22" s="18" t="s">
        <v>38</v>
      </c>
      <c r="AS22" s="32">
        <v>10441093</v>
      </c>
      <c r="AT22" s="32">
        <v>12699345</v>
      </c>
      <c r="AU22" s="32">
        <v>17498036</v>
      </c>
      <c r="AV22" s="32">
        <v>2530113</v>
      </c>
      <c r="AW22" s="32">
        <v>7128005</v>
      </c>
      <c r="AX22" s="32">
        <v>811047</v>
      </c>
      <c r="AY22" s="32"/>
      <c r="AZ22" s="32">
        <v>12087</v>
      </c>
      <c r="BA22" s="32">
        <v>45436</v>
      </c>
      <c r="BB22" s="32">
        <v>130884</v>
      </c>
      <c r="BC22" s="32">
        <v>22858</v>
      </c>
      <c r="BD22" s="32">
        <v>71038</v>
      </c>
      <c r="BE22" s="32">
        <v>16672</v>
      </c>
      <c r="BF22" s="19"/>
      <c r="BG22" s="20">
        <v>0.11576374235915722</v>
      </c>
      <c r="BH22" s="20">
        <v>0.6085953296637989</v>
      </c>
      <c r="BI22" s="20">
        <v>0.9966042391945573</v>
      </c>
      <c r="BJ22" s="20">
        <v>2.055614532819923</v>
      </c>
      <c r="BK22" s="23"/>
      <c r="BL22" s="23"/>
      <c r="BM22" s="18" t="s">
        <v>38</v>
      </c>
      <c r="BN22" s="32">
        <v>37607438</v>
      </c>
      <c r="BO22" s="32">
        <v>4968354</v>
      </c>
      <c r="BP22" s="19"/>
      <c r="BQ22" s="20">
        <v>13.211094039429113</v>
      </c>
      <c r="BR22" s="23"/>
      <c r="BS22" s="18" t="s">
        <v>38</v>
      </c>
      <c r="BT22" s="32">
        <v>12212461</v>
      </c>
      <c r="BU22" s="32">
        <v>1895877</v>
      </c>
      <c r="BV22" s="19"/>
      <c r="BW22" s="20">
        <v>15.524119176306888</v>
      </c>
      <c r="BY22" s="18" t="s">
        <v>38</v>
      </c>
      <c r="BZ22" s="32">
        <v>8714879</v>
      </c>
      <c r="CA22" s="32">
        <v>183596</v>
      </c>
      <c r="CB22" s="32">
        <v>8884042</v>
      </c>
      <c r="CC22" s="32">
        <v>209810</v>
      </c>
      <c r="CD22" s="19"/>
      <c r="CE22" s="20">
        <v>2.106695916259996</v>
      </c>
      <c r="CF22" s="20">
        <v>2.361650248839436</v>
      </c>
      <c r="CH22" s="18" t="s">
        <v>38</v>
      </c>
      <c r="CI22" s="32">
        <v>13096731</v>
      </c>
      <c r="CJ22" s="32">
        <v>203513</v>
      </c>
      <c r="CK22" s="32">
        <v>1001132</v>
      </c>
      <c r="CL22" s="19"/>
      <c r="CM22" s="20">
        <v>1.553922119954972</v>
      </c>
      <c r="CN22" s="20">
        <v>7.644136540637507</v>
      </c>
      <c r="CP22" s="18" t="s">
        <v>38</v>
      </c>
      <c r="CQ22" s="32">
        <v>5677802</v>
      </c>
      <c r="CR22" s="32">
        <v>2539158</v>
      </c>
      <c r="CS22" s="32">
        <v>326719</v>
      </c>
      <c r="CT22" s="19"/>
      <c r="CU22" s="20">
        <v>44.72079160210236</v>
      </c>
      <c r="CV22" s="20">
        <v>5.754321830877513</v>
      </c>
      <c r="CX22" s="18" t="s">
        <v>38</v>
      </c>
      <c r="CY22" s="32">
        <v>22481305</v>
      </c>
      <c r="CZ22" s="32">
        <v>717461</v>
      </c>
      <c r="DA22" s="19"/>
      <c r="DB22" s="20">
        <v>3.191367227124938</v>
      </c>
      <c r="DD22" s="18" t="s">
        <v>38</v>
      </c>
      <c r="DE22" s="32">
        <v>17535297</v>
      </c>
      <c r="DF22" s="32">
        <v>55978</v>
      </c>
      <c r="DG22" s="32">
        <v>267596</v>
      </c>
      <c r="DH22" s="32"/>
      <c r="DI22" s="32">
        <v>4040522</v>
      </c>
      <c r="DJ22" s="32">
        <v>61227</v>
      </c>
      <c r="DK22" s="32">
        <v>128728</v>
      </c>
      <c r="DL22" s="19"/>
      <c r="DM22" s="20">
        <f>((DJ22+DF22)/($DI22+$DE22))*100</f>
        <v>0.5432238748387721</v>
      </c>
      <c r="DN22" s="20">
        <f>((DK22+DG22)/($DI22+$DE22))*100</f>
        <v>1.8368897143603216</v>
      </c>
      <c r="DO22" s="23"/>
      <c r="DP22" s="3"/>
      <c r="DQ22" s="3"/>
      <c r="DS22" s="18" t="s">
        <v>38</v>
      </c>
      <c r="DT22" s="32">
        <v>37607438</v>
      </c>
      <c r="DU22" s="32">
        <v>3813989</v>
      </c>
      <c r="DV22" s="19"/>
      <c r="DW22" s="20">
        <v>10.14158156692301</v>
      </c>
    </row>
    <row r="23" spans="20:127" ht="12.75">
      <c r="T23" s="109" t="s">
        <v>364</v>
      </c>
      <c r="U23" s="110"/>
      <c r="V23" s="110"/>
      <c r="W23" s="110"/>
      <c r="X23" s="110"/>
      <c r="Z23" s="109" t="s">
        <v>368</v>
      </c>
      <c r="AA23" s="110"/>
      <c r="AB23" s="110"/>
      <c r="AC23" s="110"/>
      <c r="AD23" s="110"/>
      <c r="AE23" s="110"/>
      <c r="AF23" s="110"/>
      <c r="AG23" s="23"/>
      <c r="AH23" s="109" t="s">
        <v>335</v>
      </c>
      <c r="AI23" s="110"/>
      <c r="AJ23" s="110"/>
      <c r="AK23" s="110"/>
      <c r="AL23" s="110"/>
      <c r="AM23" s="110"/>
      <c r="AN23" s="110"/>
      <c r="AO23" s="110"/>
      <c r="AP23" s="110"/>
      <c r="AQ23" s="23"/>
      <c r="AR23" s="109" t="s">
        <v>336</v>
      </c>
      <c r="AS23" s="110"/>
      <c r="AT23" s="110"/>
      <c r="AU23" s="110"/>
      <c r="AV23" s="110"/>
      <c r="AW23" s="110"/>
      <c r="AX23" s="110"/>
      <c r="AY23" s="5"/>
      <c r="AZ23" s="5"/>
      <c r="BA23" s="5"/>
      <c r="BB23" s="5"/>
      <c r="BC23" s="5"/>
      <c r="BD23" s="5"/>
      <c r="BE23" s="5"/>
      <c r="BF23" s="5"/>
      <c r="BG23" s="23"/>
      <c r="BH23" s="23"/>
      <c r="BI23" s="23"/>
      <c r="BJ23" s="23"/>
      <c r="BK23" s="23"/>
      <c r="BL23" s="23"/>
      <c r="BM23" s="109" t="s">
        <v>337</v>
      </c>
      <c r="BN23" s="110"/>
      <c r="BO23" s="110"/>
      <c r="BP23" s="110"/>
      <c r="BQ23" s="110"/>
      <c r="BR23" s="23"/>
      <c r="BS23" s="112" t="s">
        <v>426</v>
      </c>
      <c r="BT23" s="113"/>
      <c r="BU23" s="113"/>
      <c r="BV23" s="113"/>
      <c r="BW23" s="113"/>
      <c r="BY23" s="96" t="s">
        <v>387</v>
      </c>
      <c r="BZ23" s="5"/>
      <c r="CA23" s="5"/>
      <c r="CB23" s="5"/>
      <c r="CC23" s="5"/>
      <c r="CD23" s="5"/>
      <c r="CE23" s="23"/>
      <c r="CF23" s="23"/>
      <c r="CH23" s="109" t="s">
        <v>338</v>
      </c>
      <c r="CI23" s="110"/>
      <c r="CJ23" s="110"/>
      <c r="CK23" s="110"/>
      <c r="CL23" s="110"/>
      <c r="CM23" s="110"/>
      <c r="CN23" s="110"/>
      <c r="CP23" s="96" t="s">
        <v>398</v>
      </c>
      <c r="CQ23" s="5"/>
      <c r="CR23" s="5"/>
      <c r="CS23" s="5"/>
      <c r="CT23" s="5"/>
      <c r="CU23" s="23"/>
      <c r="CV23" s="23"/>
      <c r="CX23" s="96" t="s">
        <v>401</v>
      </c>
      <c r="CY23" s="5"/>
      <c r="CZ23" s="5"/>
      <c r="DA23" s="5"/>
      <c r="DB23" s="23"/>
      <c r="DD23" s="96" t="s">
        <v>419</v>
      </c>
      <c r="DE23" s="5"/>
      <c r="DF23" s="5"/>
      <c r="DG23" s="5"/>
      <c r="DH23" s="5"/>
      <c r="DI23" s="5"/>
      <c r="DJ23" s="5"/>
      <c r="DK23" s="5"/>
      <c r="DL23" s="5"/>
      <c r="DM23" s="23"/>
      <c r="DN23" s="23"/>
      <c r="DO23" s="23"/>
      <c r="DS23" s="109" t="s">
        <v>339</v>
      </c>
      <c r="DT23" s="110"/>
      <c r="DU23" s="110"/>
      <c r="DV23" s="110"/>
      <c r="DW23" s="110"/>
    </row>
    <row r="24" spans="2:125" ht="12.75">
      <c r="B24" s="107" t="s">
        <v>341</v>
      </c>
      <c r="C24" s="108"/>
      <c r="D24" s="108"/>
      <c r="E24" s="108"/>
      <c r="F24" s="108"/>
      <c r="G24" s="108"/>
      <c r="H24" s="108"/>
      <c r="I24" s="108"/>
      <c r="J24" s="108"/>
      <c r="K24" s="108"/>
      <c r="L24" s="108"/>
      <c r="M24" s="108"/>
      <c r="N24" s="108"/>
      <c r="O24" s="108"/>
      <c r="P24" s="108"/>
      <c r="Q24" s="108"/>
      <c r="R24" s="108"/>
      <c r="T24" s="111"/>
      <c r="U24" s="111"/>
      <c r="V24" s="111"/>
      <c r="W24" s="111"/>
      <c r="X24" s="111"/>
      <c r="Z24" s="111"/>
      <c r="AA24" s="111"/>
      <c r="AB24" s="111"/>
      <c r="AC24" s="111"/>
      <c r="AD24" s="111"/>
      <c r="AE24" s="111"/>
      <c r="AF24" s="111"/>
      <c r="AG24" s="15"/>
      <c r="AH24" s="111"/>
      <c r="AI24" s="111"/>
      <c r="AJ24" s="111"/>
      <c r="AK24" s="111"/>
      <c r="AL24" s="111"/>
      <c r="AM24" s="111"/>
      <c r="AN24" s="111"/>
      <c r="AO24" s="111"/>
      <c r="AP24" s="111"/>
      <c r="AQ24" s="15"/>
      <c r="AR24" s="96" t="s">
        <v>375</v>
      </c>
      <c r="BL24" s="15"/>
      <c r="BM24" s="111"/>
      <c r="BN24" s="111"/>
      <c r="BO24" s="111"/>
      <c r="BP24" s="111"/>
      <c r="BQ24" s="111"/>
      <c r="BR24" s="15"/>
      <c r="BS24" s="114"/>
      <c r="BT24" s="114"/>
      <c r="BU24" s="114"/>
      <c r="BV24" s="114"/>
      <c r="BW24" s="114"/>
      <c r="BY24" s="26"/>
      <c r="CE24" s="15"/>
      <c r="CF24" s="15"/>
      <c r="CH24" s="96" t="s">
        <v>394</v>
      </c>
      <c r="CM24" s="15"/>
      <c r="CN24" s="15"/>
      <c r="CX24" s="26"/>
      <c r="DD24" s="96" t="s">
        <v>411</v>
      </c>
      <c r="DE24" s="9"/>
      <c r="DF24" s="9"/>
      <c r="DG24" s="9"/>
      <c r="DH24" s="9"/>
      <c r="DL24" s="9"/>
      <c r="DM24" s="15"/>
      <c r="DN24" s="15"/>
      <c r="DO24" s="15"/>
      <c r="DS24" s="96" t="s">
        <v>413</v>
      </c>
      <c r="DU24" s="9"/>
    </row>
    <row r="25" spans="1:125" ht="26.25" thickBot="1">
      <c r="A25" s="48"/>
      <c r="B25" s="30" t="s">
        <v>222</v>
      </c>
      <c r="C25" s="30" t="s">
        <v>215</v>
      </c>
      <c r="D25" s="30" t="s">
        <v>221</v>
      </c>
      <c r="E25" s="30" t="s">
        <v>223</v>
      </c>
      <c r="F25" s="30" t="s">
        <v>224</v>
      </c>
      <c r="G25" s="30" t="s">
        <v>225</v>
      </c>
      <c r="H25" s="30" t="s">
        <v>226</v>
      </c>
      <c r="I25" s="30" t="s">
        <v>227</v>
      </c>
      <c r="J25" s="30" t="s">
        <v>228</v>
      </c>
      <c r="K25" s="30" t="s">
        <v>229</v>
      </c>
      <c r="L25" s="30" t="s">
        <v>230</v>
      </c>
      <c r="M25" s="30" t="s">
        <v>231</v>
      </c>
      <c r="N25" s="30" t="s">
        <v>232</v>
      </c>
      <c r="O25" s="30" t="s">
        <v>233</v>
      </c>
      <c r="P25" s="30" t="s">
        <v>234</v>
      </c>
      <c r="Q25" s="30" t="s">
        <v>235</v>
      </c>
      <c r="R25" s="30" t="s">
        <v>252</v>
      </c>
      <c r="T25" s="115"/>
      <c r="U25" s="115"/>
      <c r="V25" s="115"/>
      <c r="W25" s="115"/>
      <c r="X25" s="115"/>
      <c r="Z25" s="96" t="s">
        <v>369</v>
      </c>
      <c r="AH25" s="96" t="s">
        <v>374</v>
      </c>
      <c r="AR25" s="34"/>
      <c r="BM25" s="96" t="s">
        <v>378</v>
      </c>
      <c r="BS25" s="114"/>
      <c r="BT25" s="114"/>
      <c r="BU25" s="114"/>
      <c r="BV25" s="114"/>
      <c r="BW25" s="114"/>
      <c r="BY25" s="26"/>
      <c r="CH25" s="26"/>
      <c r="CX25" s="26"/>
      <c r="DD25" s="26"/>
      <c r="DE25" s="9"/>
      <c r="DF25" s="9"/>
      <c r="DG25" s="9"/>
      <c r="DH25" s="9"/>
      <c r="DS25" s="26"/>
      <c r="DU25" s="9"/>
    </row>
    <row r="26" spans="1:125" s="15" customFormat="1" ht="12.75">
      <c r="A26" s="11" t="s">
        <v>177</v>
      </c>
      <c r="B26" s="6">
        <v>4566.45</v>
      </c>
      <c r="C26" s="6">
        <v>982.71</v>
      </c>
      <c r="D26" s="6">
        <v>241.54</v>
      </c>
      <c r="E26" s="6">
        <v>373.04</v>
      </c>
      <c r="F26" s="6">
        <v>336.33</v>
      </c>
      <c r="G26" s="6">
        <v>364.74</v>
      </c>
      <c r="H26" s="6">
        <v>336.53</v>
      </c>
      <c r="I26" s="6">
        <v>328.5</v>
      </c>
      <c r="J26" s="6">
        <v>237.98</v>
      </c>
      <c r="K26" s="6">
        <v>260.61</v>
      </c>
      <c r="L26" s="6">
        <v>234.69</v>
      </c>
      <c r="M26" s="6">
        <v>190.73</v>
      </c>
      <c r="N26" s="6">
        <v>365.64</v>
      </c>
      <c r="O26" s="6">
        <v>132.71</v>
      </c>
      <c r="P26" s="6">
        <v>100.87</v>
      </c>
      <c r="Q26" s="6">
        <v>54.28</v>
      </c>
      <c r="R26" s="6">
        <v>25.55</v>
      </c>
      <c r="T26" s="115"/>
      <c r="U26" s="115"/>
      <c r="V26" s="115"/>
      <c r="W26" s="115"/>
      <c r="X26" s="115"/>
      <c r="Z26" s="29"/>
      <c r="AA26" s="29"/>
      <c r="AB26" s="29"/>
      <c r="AC26" s="29"/>
      <c r="AD26" s="29"/>
      <c r="AH26" s="29"/>
      <c r="AI26" s="29"/>
      <c r="AJ26" s="29"/>
      <c r="AK26" s="29"/>
      <c r="AL26" s="29"/>
      <c r="AM26" s="29"/>
      <c r="BS26" s="55"/>
      <c r="BT26" s="29"/>
      <c r="BU26" s="29"/>
      <c r="BV26" s="29"/>
      <c r="BY26" s="29"/>
      <c r="BZ26" s="29"/>
      <c r="CA26" s="29"/>
      <c r="CB26" s="29"/>
      <c r="CC26" s="29"/>
      <c r="CD26" s="29"/>
      <c r="CH26" s="29"/>
      <c r="CI26" s="29"/>
      <c r="CJ26" s="29"/>
      <c r="CK26" s="29"/>
      <c r="CL26" s="29"/>
      <c r="DD26" s="29"/>
      <c r="DE26" s="28"/>
      <c r="DF26" s="29"/>
      <c r="DG26" s="29"/>
      <c r="DH26" s="29"/>
      <c r="DK26"/>
      <c r="DL26"/>
      <c r="DM26"/>
      <c r="DN26"/>
      <c r="DO26"/>
      <c r="DP26"/>
      <c r="DQ26"/>
      <c r="DS26" s="50"/>
      <c r="DU26" s="29"/>
    </row>
    <row r="27" spans="1:24" ht="12.75">
      <c r="A27" s="12" t="s">
        <v>178</v>
      </c>
      <c r="B27" s="6">
        <v>146752</v>
      </c>
      <c r="C27" s="6">
        <v>29401</v>
      </c>
      <c r="D27" s="6">
        <v>6852</v>
      </c>
      <c r="E27" s="6">
        <v>7274</v>
      </c>
      <c r="F27" s="6">
        <v>8488</v>
      </c>
      <c r="G27" s="6">
        <v>10694</v>
      </c>
      <c r="H27" s="6">
        <v>11203</v>
      </c>
      <c r="I27" s="6">
        <v>10512</v>
      </c>
      <c r="J27" s="6">
        <v>9264</v>
      </c>
      <c r="K27" s="6">
        <v>10197</v>
      </c>
      <c r="L27" s="6">
        <v>8371</v>
      </c>
      <c r="M27" s="6">
        <v>7684</v>
      </c>
      <c r="N27" s="6">
        <v>13832</v>
      </c>
      <c r="O27" s="6">
        <v>5877</v>
      </c>
      <c r="P27" s="6">
        <v>3731</v>
      </c>
      <c r="Q27" s="6">
        <v>2263</v>
      </c>
      <c r="R27" s="6">
        <v>1109</v>
      </c>
      <c r="T27" s="115"/>
      <c r="U27" s="115"/>
      <c r="V27" s="115"/>
      <c r="W27" s="115"/>
      <c r="X27" s="115"/>
    </row>
    <row r="28" spans="1:24" ht="12.75">
      <c r="A28" s="11"/>
      <c r="T28" s="115"/>
      <c r="U28" s="115"/>
      <c r="V28" s="115"/>
      <c r="W28" s="115"/>
      <c r="X28" s="115"/>
    </row>
    <row r="29" spans="1:20" ht="12.75">
      <c r="A29" s="12" t="s">
        <v>180</v>
      </c>
      <c r="B29" s="6">
        <v>4392.32</v>
      </c>
      <c r="C29" s="6">
        <v>1027.11</v>
      </c>
      <c r="D29" s="6">
        <v>282.92</v>
      </c>
      <c r="E29" s="6">
        <v>299.49</v>
      </c>
      <c r="F29" s="6">
        <v>326.53</v>
      </c>
      <c r="G29" s="6">
        <v>360.2</v>
      </c>
      <c r="H29" s="6">
        <v>321.56</v>
      </c>
      <c r="I29" s="6">
        <v>280.93</v>
      </c>
      <c r="J29" s="6">
        <v>250.12</v>
      </c>
      <c r="K29" s="6">
        <v>185.49</v>
      </c>
      <c r="L29" s="6">
        <v>168.26</v>
      </c>
      <c r="M29" s="6">
        <v>187.7</v>
      </c>
      <c r="N29" s="6">
        <v>319.55</v>
      </c>
      <c r="O29" s="6">
        <v>106.61</v>
      </c>
      <c r="P29" s="6">
        <v>133.35</v>
      </c>
      <c r="Q29" s="6">
        <v>95.17</v>
      </c>
      <c r="R29" s="6">
        <v>47.33</v>
      </c>
      <c r="T29" s="96" t="s">
        <v>366</v>
      </c>
    </row>
    <row r="30" spans="1:18" ht="12.75">
      <c r="A30" s="12" t="s">
        <v>179</v>
      </c>
      <c r="B30" s="6">
        <v>262604</v>
      </c>
      <c r="C30" s="6">
        <v>47684</v>
      </c>
      <c r="D30" s="6">
        <v>13671</v>
      </c>
      <c r="E30" s="6">
        <v>20351</v>
      </c>
      <c r="F30" s="6">
        <v>17143</v>
      </c>
      <c r="G30" s="6">
        <v>19538</v>
      </c>
      <c r="H30" s="6">
        <v>19205</v>
      </c>
      <c r="I30" s="6">
        <v>17145</v>
      </c>
      <c r="J30" s="6">
        <v>14911</v>
      </c>
      <c r="K30" s="6">
        <v>16121</v>
      </c>
      <c r="L30" s="6">
        <v>14400</v>
      </c>
      <c r="M30" s="6">
        <v>12828</v>
      </c>
      <c r="N30" s="6">
        <v>23106</v>
      </c>
      <c r="O30" s="6">
        <v>10393</v>
      </c>
      <c r="P30" s="6">
        <v>8305</v>
      </c>
      <c r="Q30" s="6">
        <v>5122</v>
      </c>
      <c r="R30" s="6">
        <v>2681</v>
      </c>
    </row>
    <row r="31" ht="12.75">
      <c r="A31" s="9"/>
    </row>
    <row r="32" spans="1:29" ht="12.75">
      <c r="A32" s="11" t="s">
        <v>181</v>
      </c>
      <c r="B32" s="6">
        <v>5659.01</v>
      </c>
      <c r="C32" s="6">
        <v>1457.16</v>
      </c>
      <c r="D32" s="6">
        <v>449.19</v>
      </c>
      <c r="E32" s="6">
        <v>702.27</v>
      </c>
      <c r="F32" s="6">
        <v>523.14</v>
      </c>
      <c r="G32" s="6">
        <v>419.93</v>
      </c>
      <c r="H32" s="6">
        <v>285.56</v>
      </c>
      <c r="I32" s="6">
        <v>293.43</v>
      </c>
      <c r="J32" s="6">
        <v>286.76</v>
      </c>
      <c r="K32" s="6">
        <v>232.78</v>
      </c>
      <c r="L32" s="6">
        <v>172.68</v>
      </c>
      <c r="M32" s="6">
        <v>203.12</v>
      </c>
      <c r="N32" s="6">
        <v>366.7</v>
      </c>
      <c r="O32" s="6">
        <v>114.71</v>
      </c>
      <c r="P32" s="6">
        <v>92.11</v>
      </c>
      <c r="Q32" s="6">
        <v>40.27</v>
      </c>
      <c r="R32" s="6">
        <v>19.2</v>
      </c>
      <c r="AA32" s="104"/>
      <c r="AB32" s="104"/>
      <c r="AC32" s="104"/>
    </row>
    <row r="33" spans="1:18" ht="12.75">
      <c r="A33" s="12" t="s">
        <v>182</v>
      </c>
      <c r="B33" s="6">
        <v>242532</v>
      </c>
      <c r="C33" s="6">
        <v>54042</v>
      </c>
      <c r="D33" s="6">
        <v>13411</v>
      </c>
      <c r="E33" s="6">
        <v>16375</v>
      </c>
      <c r="F33" s="6">
        <v>16050</v>
      </c>
      <c r="G33" s="6">
        <v>17489</v>
      </c>
      <c r="H33" s="6">
        <v>17447</v>
      </c>
      <c r="I33" s="6">
        <v>16218</v>
      </c>
      <c r="J33" s="6">
        <v>14370</v>
      </c>
      <c r="K33" s="6">
        <v>15104</v>
      </c>
      <c r="L33" s="6">
        <v>11036</v>
      </c>
      <c r="M33" s="6">
        <v>10605</v>
      </c>
      <c r="N33" s="6">
        <v>20060</v>
      </c>
      <c r="O33" s="6">
        <v>8529</v>
      </c>
      <c r="P33" s="6">
        <v>5666</v>
      </c>
      <c r="Q33" s="6">
        <v>3895</v>
      </c>
      <c r="R33" s="6">
        <v>2235</v>
      </c>
    </row>
    <row r="34" ht="12.75">
      <c r="A34" s="9"/>
    </row>
    <row r="35" spans="1:18" ht="12.75">
      <c r="A35" s="11" t="s">
        <v>183</v>
      </c>
      <c r="B35" s="6">
        <v>3233.22</v>
      </c>
      <c r="C35" s="6">
        <v>862.88</v>
      </c>
      <c r="D35" s="6">
        <v>191.26</v>
      </c>
      <c r="E35" s="6">
        <v>162.92</v>
      </c>
      <c r="F35" s="6">
        <v>195.35</v>
      </c>
      <c r="G35" s="6">
        <v>235.19</v>
      </c>
      <c r="H35" s="6">
        <v>265.24</v>
      </c>
      <c r="I35" s="6">
        <v>202.41</v>
      </c>
      <c r="J35" s="6">
        <v>160.6</v>
      </c>
      <c r="K35" s="6">
        <v>166.28</v>
      </c>
      <c r="L35" s="6">
        <v>137.11</v>
      </c>
      <c r="M35" s="6">
        <v>127.18</v>
      </c>
      <c r="N35" s="6">
        <v>257.51</v>
      </c>
      <c r="O35" s="6">
        <v>113.59</v>
      </c>
      <c r="P35" s="6">
        <v>92.97</v>
      </c>
      <c r="Q35" s="6">
        <v>41.46</v>
      </c>
      <c r="R35" s="6">
        <v>21.27</v>
      </c>
    </row>
    <row r="36" spans="1:18" ht="12.75">
      <c r="A36" s="12" t="s">
        <v>184</v>
      </c>
      <c r="B36" s="6">
        <v>124458</v>
      </c>
      <c r="C36" s="6">
        <v>25699</v>
      </c>
      <c r="D36" s="6">
        <v>6408</v>
      </c>
      <c r="E36" s="6">
        <v>9189</v>
      </c>
      <c r="F36" s="6">
        <v>8710</v>
      </c>
      <c r="G36" s="6">
        <v>9262</v>
      </c>
      <c r="H36" s="6">
        <v>9190</v>
      </c>
      <c r="I36" s="6">
        <v>8108</v>
      </c>
      <c r="J36" s="6">
        <v>7310</v>
      </c>
      <c r="K36" s="6">
        <v>7421</v>
      </c>
      <c r="L36" s="6">
        <v>5543</v>
      </c>
      <c r="M36" s="6">
        <v>5634</v>
      </c>
      <c r="N36" s="6">
        <v>11063</v>
      </c>
      <c r="O36" s="6">
        <v>4646</v>
      </c>
      <c r="P36" s="6">
        <v>3190</v>
      </c>
      <c r="Q36" s="6">
        <v>2054</v>
      </c>
      <c r="R36" s="6">
        <v>1031</v>
      </c>
    </row>
    <row r="37" ht="12.75">
      <c r="A37" s="11"/>
    </row>
    <row r="38" spans="1:18" ht="12.75">
      <c r="A38" s="11" t="s">
        <v>124</v>
      </c>
      <c r="B38" s="6">
        <v>193227.99</v>
      </c>
      <c r="C38" s="6">
        <v>44837.32</v>
      </c>
      <c r="D38" s="6">
        <v>11553.35</v>
      </c>
      <c r="E38" s="6">
        <v>17734.87</v>
      </c>
      <c r="F38" s="6">
        <v>15939.16</v>
      </c>
      <c r="G38" s="6">
        <v>16265.72</v>
      </c>
      <c r="H38" s="6">
        <v>14423.49</v>
      </c>
      <c r="I38" s="6">
        <v>12077.14</v>
      </c>
      <c r="J38" s="6">
        <v>9884.95</v>
      </c>
      <c r="K38" s="6">
        <v>9280.11</v>
      </c>
      <c r="L38" s="6">
        <v>7601.82</v>
      </c>
      <c r="M38" s="6">
        <v>7621.46</v>
      </c>
      <c r="N38" s="6">
        <v>13208.57</v>
      </c>
      <c r="O38" s="6">
        <v>5540.13</v>
      </c>
      <c r="P38" s="6">
        <v>3802.92</v>
      </c>
      <c r="Q38" s="6">
        <v>2279.89</v>
      </c>
      <c r="R38" s="6">
        <v>1177.09</v>
      </c>
    </row>
    <row r="39" spans="1:18" ht="12.75">
      <c r="A39" s="25" t="s">
        <v>143</v>
      </c>
      <c r="B39" s="6">
        <v>5307720</v>
      </c>
      <c r="C39" s="6">
        <v>1064138</v>
      </c>
      <c r="D39" s="6">
        <v>281276</v>
      </c>
      <c r="E39" s="6">
        <v>421410</v>
      </c>
      <c r="F39" s="6">
        <v>420176</v>
      </c>
      <c r="G39" s="6">
        <v>436341</v>
      </c>
      <c r="H39" s="6">
        <v>411483</v>
      </c>
      <c r="I39" s="6">
        <v>352188</v>
      </c>
      <c r="J39" s="6">
        <v>300481</v>
      </c>
      <c r="K39" s="6">
        <v>299477</v>
      </c>
      <c r="L39" s="6">
        <v>245369</v>
      </c>
      <c r="M39" s="6">
        <v>228892</v>
      </c>
      <c r="N39" s="6">
        <v>414253</v>
      </c>
      <c r="O39" s="6">
        <v>180453</v>
      </c>
      <c r="P39" s="6">
        <v>129206</v>
      </c>
      <c r="Q39" s="6">
        <v>80369</v>
      </c>
      <c r="R39" s="6">
        <v>42208</v>
      </c>
    </row>
    <row r="40" ht="12.75">
      <c r="A40" s="24"/>
    </row>
    <row r="41" spans="1:18" ht="12.75" customHeight="1">
      <c r="A41" s="12" t="s">
        <v>246</v>
      </c>
      <c r="B41" s="6">
        <v>2552889</v>
      </c>
      <c r="C41" s="6">
        <v>497146</v>
      </c>
      <c r="D41" s="6">
        <v>125256</v>
      </c>
      <c r="E41" s="6">
        <v>153097</v>
      </c>
      <c r="F41" s="6">
        <v>157670</v>
      </c>
      <c r="G41" s="6">
        <v>187681</v>
      </c>
      <c r="H41" s="6">
        <v>192102</v>
      </c>
      <c r="I41" s="6">
        <v>175090</v>
      </c>
      <c r="J41" s="6">
        <v>157330</v>
      </c>
      <c r="K41" s="6">
        <v>173620</v>
      </c>
      <c r="L41" s="6">
        <v>140707</v>
      </c>
      <c r="M41" s="6">
        <v>126771</v>
      </c>
      <c r="N41" s="6">
        <v>227815</v>
      </c>
      <c r="O41" s="6">
        <v>98106</v>
      </c>
      <c r="P41" s="6">
        <v>71069</v>
      </c>
      <c r="Q41" s="6">
        <v>44938</v>
      </c>
      <c r="R41" s="6">
        <v>24491</v>
      </c>
    </row>
    <row r="42" ht="12.75">
      <c r="A42" s="10"/>
    </row>
    <row r="43" spans="1:18" ht="13.5" thickBot="1">
      <c r="A43" s="18" t="s">
        <v>38</v>
      </c>
      <c r="B43" s="32">
        <v>26715990</v>
      </c>
      <c r="C43" s="32">
        <v>5116595</v>
      </c>
      <c r="D43" s="32">
        <v>1251082</v>
      </c>
      <c r="E43" s="32">
        <v>1568984</v>
      </c>
      <c r="F43" s="32">
        <v>1750279</v>
      </c>
      <c r="G43" s="32">
        <v>2031315</v>
      </c>
      <c r="H43" s="32">
        <v>2073554</v>
      </c>
      <c r="I43" s="32">
        <v>1841431</v>
      </c>
      <c r="J43" s="32">
        <v>1663273</v>
      </c>
      <c r="K43" s="32">
        <v>1810487</v>
      </c>
      <c r="L43" s="32">
        <v>1495297</v>
      </c>
      <c r="M43" s="32">
        <v>1295122</v>
      </c>
      <c r="N43" s="32">
        <v>2322031</v>
      </c>
      <c r="O43" s="32">
        <v>1021904</v>
      </c>
      <c r="P43" s="32">
        <v>743052</v>
      </c>
      <c r="Q43" s="32">
        <v>471526</v>
      </c>
      <c r="R43" s="32">
        <v>260058</v>
      </c>
    </row>
    <row r="45" spans="2:12" ht="12.75">
      <c r="B45" s="21" t="s">
        <v>236</v>
      </c>
      <c r="C45" s="33"/>
      <c r="D45" s="33"/>
      <c r="E45" s="33"/>
      <c r="F45" s="33"/>
      <c r="H45" s="21" t="s">
        <v>237</v>
      </c>
      <c r="I45" s="33"/>
      <c r="J45" s="33"/>
      <c r="K45" s="33"/>
      <c r="L45" s="33"/>
    </row>
    <row r="46" spans="2:15" ht="12.75">
      <c r="B46" s="59" t="s">
        <v>242</v>
      </c>
      <c r="C46" s="59" t="s">
        <v>238</v>
      </c>
      <c r="D46" s="59" t="s">
        <v>239</v>
      </c>
      <c r="E46" s="59" t="s">
        <v>240</v>
      </c>
      <c r="F46" s="59" t="s">
        <v>241</v>
      </c>
      <c r="H46" s="59" t="s">
        <v>242</v>
      </c>
      <c r="I46" s="59" t="s">
        <v>238</v>
      </c>
      <c r="J46" s="59" t="s">
        <v>239</v>
      </c>
      <c r="K46" s="80" t="s">
        <v>351</v>
      </c>
      <c r="L46" s="80" t="s">
        <v>352</v>
      </c>
      <c r="M46" s="85"/>
      <c r="N46" s="85"/>
      <c r="O46" s="85"/>
    </row>
    <row r="47" spans="1:15" ht="12.75">
      <c r="A47" s="11" t="s">
        <v>177</v>
      </c>
      <c r="B47" s="3">
        <v>19.214189751662857</v>
      </c>
      <c r="C47" s="3">
        <v>13.93815885994049</v>
      </c>
      <c r="D47" s="3">
        <v>39.088372744731174</v>
      </c>
      <c r="E47" s="3">
        <v>16.399688445275988</v>
      </c>
      <c r="F47" s="3">
        <v>11.359590198389476</v>
      </c>
      <c r="H47" s="3">
        <v>21.520218112538185</v>
      </c>
      <c r="I47" s="3">
        <v>13.458594750845844</v>
      </c>
      <c r="J47" s="3">
        <v>35.12750604955709</v>
      </c>
      <c r="K47" s="81">
        <f>(SUM(K26:L26)/B26)*100</f>
        <v>10.846500016424137</v>
      </c>
      <c r="L47" s="81">
        <f>(SUM(M26:R26)/B26)*100</f>
        <v>19.04718107063474</v>
      </c>
      <c r="M47" s="85"/>
      <c r="N47" s="81"/>
      <c r="O47" s="81"/>
    </row>
    <row r="48" spans="1:15" ht="12.75">
      <c r="A48" s="12" t="s">
        <v>178</v>
      </c>
      <c r="B48" s="3">
        <v>21.81810395894742</v>
      </c>
      <c r="C48" s="3">
        <v>10.673527795422267</v>
      </c>
      <c r="D48" s="3">
        <v>35.11951068066489</v>
      </c>
      <c r="E48" s="3">
        <v>18.022596047475965</v>
      </c>
      <c r="F48" s="3">
        <v>14.366261517489455</v>
      </c>
      <c r="H48" s="3">
        <v>20.034479938944614</v>
      </c>
      <c r="I48" s="3">
        <v>9.625763192324467</v>
      </c>
      <c r="J48" s="3">
        <v>34.18079481029219</v>
      </c>
      <c r="K48" s="81">
        <f>(SUM(K27:L27)/B27)*100</f>
        <v>12.652638464893155</v>
      </c>
      <c r="L48" s="81">
        <f>(SUM(M27:R27)/B27)*100</f>
        <v>23.506323593545574</v>
      </c>
      <c r="M48" s="85"/>
      <c r="N48" s="81"/>
      <c r="O48" s="81"/>
    </row>
    <row r="49" spans="1:15" ht="12.75">
      <c r="A49" s="11"/>
      <c r="B49" s="3"/>
      <c r="C49" s="3"/>
      <c r="D49" s="3"/>
      <c r="E49" s="3"/>
      <c r="F49" s="3"/>
      <c r="H49" s="3"/>
      <c r="I49" s="3"/>
      <c r="J49" s="3"/>
      <c r="K49" s="81"/>
      <c r="L49" s="81"/>
      <c r="M49" s="85"/>
      <c r="N49" s="81"/>
      <c r="O49" s="81"/>
    </row>
    <row r="50" spans="1:15" ht="12.75">
      <c r="A50" s="12" t="s">
        <v>180</v>
      </c>
      <c r="B50" s="3">
        <v>26.517757851799338</v>
      </c>
      <c r="C50" s="3">
        <v>13.962126548333837</v>
      </c>
      <c r="D50" s="3">
        <v>34.244648636650865</v>
      </c>
      <c r="E50" s="3">
        <v>12.8863049037083</v>
      </c>
      <c r="F50" s="3">
        <v>12.38916205950766</v>
      </c>
      <c r="H50" s="3">
        <v>23.384225193064257</v>
      </c>
      <c r="I50" s="3">
        <v>13.259735174122104</v>
      </c>
      <c r="J50" s="3">
        <v>35.04617149934431</v>
      </c>
      <c r="K50" s="81">
        <f>(SUM(K29:L29)/B29)*100</f>
        <v>8.053830322016612</v>
      </c>
      <c r="L50" s="81">
        <f>(SUM(M29:R29)/B29)*100</f>
        <v>20.25603781145272</v>
      </c>
      <c r="M50" s="85"/>
      <c r="N50" s="81"/>
      <c r="O50" s="81"/>
    </row>
    <row r="51" spans="1:15" ht="12.75">
      <c r="A51" s="12" t="s">
        <v>179</v>
      </c>
      <c r="B51" s="3">
        <v>20.06344013087021</v>
      </c>
      <c r="C51" s="3">
        <v>13.82635757890117</v>
      </c>
      <c r="D51" s="3">
        <v>35.46303315644575</v>
      </c>
      <c r="E51" s="3">
        <v>16.902206439771774</v>
      </c>
      <c r="F51" s="3">
        <v>13.744962694011091</v>
      </c>
      <c r="H51" s="3">
        <v>18.15813925149655</v>
      </c>
      <c r="I51" s="3">
        <v>12.955629007935904</v>
      </c>
      <c r="J51" s="3">
        <v>33.48844648215564</v>
      </c>
      <c r="K51" s="81">
        <f>(SUM(K30:L30)/B30)*100</f>
        <v>11.622442917853498</v>
      </c>
      <c r="L51" s="81">
        <f>(SUM(M30:R30)/B30)*100</f>
        <v>23.77534234055841</v>
      </c>
      <c r="M51" s="85"/>
      <c r="N51" s="81"/>
      <c r="O51" s="81"/>
    </row>
    <row r="52" spans="1:15" ht="12.75">
      <c r="A52" s="9"/>
      <c r="B52" s="3"/>
      <c r="C52" s="3"/>
      <c r="D52" s="3"/>
      <c r="E52" s="3"/>
      <c r="F52" s="3"/>
      <c r="H52" s="3"/>
      <c r="I52" s="3"/>
      <c r="J52" s="3"/>
      <c r="K52" s="81"/>
      <c r="L52" s="81"/>
      <c r="M52" s="85"/>
      <c r="N52" s="81"/>
      <c r="O52" s="81"/>
    </row>
    <row r="53" spans="1:15" ht="12.75">
      <c r="A53" s="11" t="s">
        <v>181</v>
      </c>
      <c r="B53" s="3">
        <v>26.960123517490747</v>
      </c>
      <c r="C53" s="3">
        <v>19.260419066833336</v>
      </c>
      <c r="D53" s="3">
        <v>34.51704261970292</v>
      </c>
      <c r="E53" s="3">
        <v>10.764055829615529</v>
      </c>
      <c r="F53" s="3">
        <v>8.498358966357449</v>
      </c>
      <c r="H53" s="3">
        <v>25.749380191941707</v>
      </c>
      <c r="I53" s="3">
        <v>20.347375247613982</v>
      </c>
      <c r="J53" s="3">
        <v>31.963541326133015</v>
      </c>
      <c r="K53" s="81">
        <f>(SUM(K32:L32)/B32)*100</f>
        <v>7.164857457399792</v>
      </c>
      <c r="L53" s="81">
        <f>(SUM(M32:R32)/B32)*100</f>
        <v>14.774845776911508</v>
      </c>
      <c r="M53" s="85"/>
      <c r="N53" s="81"/>
      <c r="O53" s="81"/>
    </row>
    <row r="54" spans="1:15" ht="12.75">
      <c r="A54" s="12" t="s">
        <v>182</v>
      </c>
      <c r="B54" s="3">
        <v>24.556260327274664</v>
      </c>
      <c r="C54" s="3">
        <v>12.667679405859674</v>
      </c>
      <c r="D54" s="3">
        <v>34.69342430218717</v>
      </c>
      <c r="E54" s="3">
        <v>15.967077092550149</v>
      </c>
      <c r="F54" s="3">
        <v>12.115558872128352</v>
      </c>
      <c r="H54" s="3">
        <v>22.282420464103705</v>
      </c>
      <c r="I54" s="3">
        <v>12.281265977273101</v>
      </c>
      <c r="J54" s="3">
        <v>33.63432454274075</v>
      </c>
      <c r="K54" s="81">
        <f>(SUM(K33:L33)/B33)*100</f>
        <v>10.777959197136873</v>
      </c>
      <c r="L54" s="81">
        <f>(SUM(M33:R33)/B33)*100</f>
        <v>21.024029818745568</v>
      </c>
      <c r="M54" s="85"/>
      <c r="N54" s="81"/>
      <c r="O54" s="81"/>
    </row>
    <row r="55" spans="1:15" ht="12.75">
      <c r="A55" s="9"/>
      <c r="B55" s="3"/>
      <c r="C55" s="3"/>
      <c r="D55" s="3"/>
      <c r="E55" s="3"/>
      <c r="F55" s="3"/>
      <c r="H55" s="3"/>
      <c r="I55" s="3"/>
      <c r="J55" s="3"/>
      <c r="K55" s="81"/>
      <c r="L55" s="81"/>
      <c r="M55" s="85"/>
      <c r="N55" s="81"/>
      <c r="O55" s="81"/>
    </row>
    <row r="56" spans="1:15" ht="12.75">
      <c r="A56" s="11" t="s">
        <v>183</v>
      </c>
      <c r="B56" s="3">
        <v>30.89691830576665</v>
      </c>
      <c r="C56" s="3">
        <v>11.60873938310237</v>
      </c>
      <c r="D56" s="3">
        <v>30.17049899418864</v>
      </c>
      <c r="E56" s="3">
        <v>15.616967478766206</v>
      </c>
      <c r="F56" s="3">
        <v>11.706875838176128</v>
      </c>
      <c r="H56" s="3">
        <v>26.68794576304736</v>
      </c>
      <c r="I56" s="3">
        <v>10.954404587377288</v>
      </c>
      <c r="J56" s="3">
        <v>32.7472303152894</v>
      </c>
      <c r="K56" s="81">
        <f>(SUM(K35:L35)/B35)*100</f>
        <v>9.38352478334292</v>
      </c>
      <c r="L56" s="81">
        <f>(SUM(M35:R35)/B35)*100</f>
        <v>20.226894550943026</v>
      </c>
      <c r="M56" s="85"/>
      <c r="N56" s="81"/>
      <c r="O56" s="81"/>
    </row>
    <row r="57" spans="1:15" ht="12.75">
      <c r="A57" s="12" t="s">
        <v>184</v>
      </c>
      <c r="B57" s="3">
        <v>22.67774699907664</v>
      </c>
      <c r="C57" s="3">
        <v>12.973222530009235</v>
      </c>
      <c r="D57" s="3">
        <v>35.31939897590867</v>
      </c>
      <c r="E57" s="3">
        <v>16.14202971543692</v>
      </c>
      <c r="F57" s="3">
        <v>12.887601779568538</v>
      </c>
      <c r="H57" s="3">
        <v>20.648732905879896</v>
      </c>
      <c r="I57" s="3">
        <v>12.53193848527214</v>
      </c>
      <c r="J57" s="3">
        <v>34.21234472673512</v>
      </c>
      <c r="K57" s="81">
        <f>(SUM(K36:L36)/B36)*100</f>
        <v>10.416365360201835</v>
      </c>
      <c r="L57" s="81">
        <f>(SUM(M36:R36)/B36)*100</f>
        <v>22.190618521911006</v>
      </c>
      <c r="M57" s="85"/>
      <c r="N57" s="81"/>
      <c r="O57" s="81"/>
    </row>
    <row r="58" spans="1:15" ht="12.75">
      <c r="A58" s="11"/>
      <c r="B58" s="3"/>
      <c r="C58" s="3"/>
      <c r="D58" s="3"/>
      <c r="E58" s="3"/>
      <c r="F58" s="3"/>
      <c r="H58" s="3"/>
      <c r="I58" s="3"/>
      <c r="J58" s="3"/>
      <c r="K58" s="81"/>
      <c r="L58" s="81"/>
      <c r="M58" s="85"/>
      <c r="N58" s="81"/>
      <c r="O58" s="81"/>
    </row>
    <row r="59" spans="1:15" ht="12.75">
      <c r="A59" s="11" t="s">
        <v>124</v>
      </c>
      <c r="B59" s="3">
        <v>25.4266865248361</v>
      </c>
      <c r="C59" s="3">
        <v>14.824069236285634</v>
      </c>
      <c r="D59" s="3">
        <v>35.74469949965638</v>
      </c>
      <c r="E59" s="3">
        <v>13.316011138493131</v>
      </c>
      <c r="F59" s="3">
        <v>10.688533600728721</v>
      </c>
      <c r="H59" s="3">
        <v>23.204360817498543</v>
      </c>
      <c r="I59" s="3">
        <v>15.157338230346442</v>
      </c>
      <c r="J59" s="3">
        <v>35.49716580915632</v>
      </c>
      <c r="K59" s="81">
        <f>(SUM(K38:L38)/B38)*100</f>
        <v>8.73679325650492</v>
      </c>
      <c r="L59" s="81">
        <f>(SUM(M38:R38)/B38)*100</f>
        <v>17.404341886493775</v>
      </c>
      <c r="M59" s="85"/>
      <c r="N59" s="81"/>
      <c r="O59" s="81"/>
    </row>
    <row r="60" spans="1:15" ht="12.75">
      <c r="A60" s="25" t="s">
        <v>143</v>
      </c>
      <c r="B60" s="3">
        <v>22.060711236534207</v>
      </c>
      <c r="C60" s="3">
        <v>13.626912276581812</v>
      </c>
      <c r="D60" s="3">
        <v>37.217245764482755</v>
      </c>
      <c r="E60" s="3">
        <v>15.017483387299318</v>
      </c>
      <c r="F60" s="3">
        <v>12.077647335101904</v>
      </c>
      <c r="H60" s="3">
        <v>20.04887220878268</v>
      </c>
      <c r="I60" s="3">
        <v>13.238942521459307</v>
      </c>
      <c r="J60" s="3">
        <v>36.18632859306821</v>
      </c>
      <c r="K60" s="81">
        <f>(SUM(K39:L39)/B39)*100</f>
        <v>10.265160935392222</v>
      </c>
      <c r="L60" s="81">
        <f>(SUM(M39:R39)/B39)*100</f>
        <v>20.26069574129758</v>
      </c>
      <c r="M60" s="85"/>
      <c r="N60" s="81"/>
      <c r="O60" s="81"/>
    </row>
    <row r="61" spans="1:15" ht="12.75">
      <c r="A61" s="11"/>
      <c r="B61" s="3"/>
      <c r="C61" s="3"/>
      <c r="D61" s="3"/>
      <c r="E61" s="3"/>
      <c r="F61" s="3"/>
      <c r="H61" s="3"/>
      <c r="I61" s="3"/>
      <c r="J61" s="3"/>
      <c r="K61" s="81"/>
      <c r="L61" s="81"/>
      <c r="M61" s="85"/>
      <c r="N61" s="81"/>
      <c r="O61" s="81"/>
    </row>
    <row r="62" spans="1:15" ht="12.75">
      <c r="A62" s="12" t="s">
        <v>258</v>
      </c>
      <c r="B62" s="3">
        <v>21.493119243232844</v>
      </c>
      <c r="C62" s="3">
        <v>11.628089209368046</v>
      </c>
      <c r="D62" s="3">
        <v>35.148577247232936</v>
      </c>
      <c r="E62" s="3">
        <v>17.955765142142603</v>
      </c>
      <c r="F62" s="3">
        <v>13.77444915802357</v>
      </c>
      <c r="H62" s="3">
        <v>19.473858832091796</v>
      </c>
      <c r="I62" s="3">
        <v>10.903450953018325</v>
      </c>
      <c r="J62" s="3">
        <v>34.074062757918576</v>
      </c>
      <c r="K62" s="81">
        <f>(SUM(K41:L41)/B41)*100</f>
        <v>12.312599568567219</v>
      </c>
      <c r="L62" s="81">
        <f>(SUM(M41:R41)/B41)*100</f>
        <v>23.236027888404077</v>
      </c>
      <c r="M62" s="85"/>
      <c r="N62" s="81"/>
      <c r="O62" s="81"/>
    </row>
    <row r="63" spans="1:15" ht="12.75">
      <c r="A63" s="10"/>
      <c r="B63" s="3"/>
      <c r="C63" s="3"/>
      <c r="D63" s="3"/>
      <c r="E63" s="3"/>
      <c r="F63" s="3"/>
      <c r="H63" s="3"/>
      <c r="I63" s="3"/>
      <c r="J63" s="3"/>
      <c r="K63" s="81"/>
      <c r="L63" s="81"/>
      <c r="M63" s="85"/>
      <c r="N63" s="81"/>
      <c r="O63" s="81"/>
    </row>
    <row r="64" spans="1:18" ht="13.5" thickBot="1">
      <c r="A64" s="18" t="s">
        <v>38</v>
      </c>
      <c r="B64" s="42">
        <v>21.212022020438663</v>
      </c>
      <c r="C64" s="42">
        <v>11.283836176414635</v>
      </c>
      <c r="D64" s="42">
        <v>35.950045814711764</v>
      </c>
      <c r="E64" s="42">
        <v>17.757155256633066</v>
      </c>
      <c r="F64" s="42">
        <v>13.79694073180187</v>
      </c>
      <c r="G64" s="41"/>
      <c r="H64" s="42">
        <v>19.15180758789025</v>
      </c>
      <c r="I64" s="42">
        <v>10.555723370161466</v>
      </c>
      <c r="J64" s="42">
        <v>35.034644046505484</v>
      </c>
      <c r="K64" s="83">
        <f>(SUM(K43:L43)/B43)*100</f>
        <v>12.373803104432964</v>
      </c>
      <c r="L64" s="83">
        <f>(SUM(M43:R43)/B43)*100</f>
        <v>22.88402189100984</v>
      </c>
      <c r="M64" s="87"/>
      <c r="N64" s="83"/>
      <c r="O64" s="83"/>
      <c r="P64" s="41"/>
      <c r="Q64" s="41"/>
      <c r="R64" s="41"/>
    </row>
    <row r="65" spans="1:15" ht="12.75">
      <c r="A65" s="96" t="s">
        <v>353</v>
      </c>
      <c r="K65" s="79"/>
      <c r="L65" s="79"/>
      <c r="M65" s="79"/>
      <c r="N65" s="79"/>
      <c r="O65" s="79"/>
    </row>
    <row r="66" spans="11:15" ht="12.75">
      <c r="K66" s="79"/>
      <c r="L66" s="79"/>
      <c r="M66" s="79"/>
      <c r="N66" s="79"/>
      <c r="O66" s="79"/>
    </row>
  </sheetData>
  <mergeCells count="29">
    <mergeCell ref="DT3:DU3"/>
    <mergeCell ref="U3:V3"/>
    <mergeCell ref="BN3:BO3"/>
    <mergeCell ref="CY3:CZ3"/>
    <mergeCell ref="DE3:DG3"/>
    <mergeCell ref="CE3:CF3"/>
    <mergeCell ref="DM3:DN3"/>
    <mergeCell ref="DI3:DK3"/>
    <mergeCell ref="CU3:CV3"/>
    <mergeCell ref="CB3:CC3"/>
    <mergeCell ref="DS23:DW23"/>
    <mergeCell ref="Z23:AF24"/>
    <mergeCell ref="AH23:AP24"/>
    <mergeCell ref="AR23:AX23"/>
    <mergeCell ref="AS2:AX2"/>
    <mergeCell ref="AZ2:BE3"/>
    <mergeCell ref="BG2:BJ3"/>
    <mergeCell ref="B3:R3"/>
    <mergeCell ref="AN3:AP3"/>
    <mergeCell ref="B24:R24"/>
    <mergeCell ref="CI3:CK3"/>
    <mergeCell ref="CM3:CN3"/>
    <mergeCell ref="CQ3:CS3"/>
    <mergeCell ref="T23:X28"/>
    <mergeCell ref="BM23:BQ24"/>
    <mergeCell ref="BS23:BW25"/>
    <mergeCell ref="CH23:CN23"/>
    <mergeCell ref="BT2:BU3"/>
    <mergeCell ref="BZ3:CA3"/>
  </mergeCells>
  <printOptions/>
  <pageMargins left="0.39" right="0.75" top="0.35" bottom="0.39" header="0.17" footer="0.24"/>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DW83"/>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5.710937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187</v>
      </c>
      <c r="B5" s="6">
        <v>4305.46</v>
      </c>
      <c r="C5" s="6">
        <v>1230.32</v>
      </c>
      <c r="D5" s="6">
        <v>238.86</v>
      </c>
      <c r="E5" s="6">
        <v>254.2</v>
      </c>
      <c r="F5" s="6">
        <v>290.9</v>
      </c>
      <c r="G5" s="6">
        <v>290.48</v>
      </c>
      <c r="H5" s="6">
        <v>266.66</v>
      </c>
      <c r="I5" s="6">
        <v>269.83</v>
      </c>
      <c r="J5" s="6">
        <v>225.71</v>
      </c>
      <c r="K5" s="6">
        <v>293.65</v>
      </c>
      <c r="L5" s="6">
        <v>244.54</v>
      </c>
      <c r="M5" s="6">
        <v>187.55</v>
      </c>
      <c r="N5" s="6">
        <v>278.58</v>
      </c>
      <c r="O5" s="6">
        <v>133.19</v>
      </c>
      <c r="P5" s="6">
        <v>63.13</v>
      </c>
      <c r="Q5" s="6">
        <v>25.05</v>
      </c>
      <c r="R5" s="6">
        <v>12.81</v>
      </c>
      <c r="T5" s="11" t="s">
        <v>187</v>
      </c>
      <c r="U5" s="5">
        <v>2130.34</v>
      </c>
      <c r="V5" s="5">
        <v>224.76</v>
      </c>
      <c r="W5" s="5"/>
      <c r="X5" s="14">
        <v>10.550428570087403</v>
      </c>
      <c r="Z5" s="11" t="s">
        <v>187</v>
      </c>
      <c r="AA5" s="5">
        <v>7715.32</v>
      </c>
      <c r="AB5" s="5">
        <v>1204.34</v>
      </c>
      <c r="AC5" s="5">
        <v>596.93</v>
      </c>
      <c r="AD5" s="5"/>
      <c r="AE5" s="14">
        <v>15.609721955797037</v>
      </c>
      <c r="AF5" s="14">
        <v>7.736944157857353</v>
      </c>
      <c r="AG5" s="14"/>
      <c r="AH5" s="11" t="s">
        <v>187</v>
      </c>
      <c r="AI5" s="5">
        <v>9338.32</v>
      </c>
      <c r="AJ5" s="5">
        <v>564.74</v>
      </c>
      <c r="AK5" s="5">
        <v>2114.75</v>
      </c>
      <c r="AL5" s="5">
        <v>3</v>
      </c>
      <c r="AM5" s="5"/>
      <c r="AN5" s="14">
        <v>6.047554592260706</v>
      </c>
      <c r="AO5" s="14">
        <v>22.645936314026507</v>
      </c>
      <c r="AP5" s="14">
        <v>0.032125692844109</v>
      </c>
      <c r="AQ5" s="14"/>
      <c r="AR5" s="11" t="s">
        <v>187</v>
      </c>
      <c r="AS5" s="5">
        <v>2524.48</v>
      </c>
      <c r="AT5" s="5">
        <v>2433.22</v>
      </c>
      <c r="AU5" s="5">
        <v>2778.12</v>
      </c>
      <c r="AV5" s="5">
        <v>360.07</v>
      </c>
      <c r="AW5" s="5">
        <v>1105.23</v>
      </c>
      <c r="AX5" s="5">
        <v>106.9</v>
      </c>
      <c r="AY5" s="5"/>
      <c r="AZ5" s="5">
        <v>9</v>
      </c>
      <c r="BA5" s="5">
        <v>12.61</v>
      </c>
      <c r="BB5" s="5">
        <v>49.74</v>
      </c>
      <c r="BC5" s="5">
        <v>3</v>
      </c>
      <c r="BD5" s="5">
        <v>20.16</v>
      </c>
      <c r="BE5" s="5">
        <v>0</v>
      </c>
      <c r="BF5" s="5"/>
      <c r="BG5" s="14">
        <v>0.35650906325263026</v>
      </c>
      <c r="BH5" s="14">
        <v>1.1729526277908104</v>
      </c>
      <c r="BI5" s="14">
        <v>1.8240547216416492</v>
      </c>
      <c r="BJ5" s="14">
        <v>0</v>
      </c>
      <c r="BK5" s="14"/>
      <c r="BL5" s="14"/>
      <c r="BM5" s="11" t="s">
        <v>187</v>
      </c>
      <c r="BN5" s="6">
        <v>6254.93</v>
      </c>
      <c r="BO5" s="6">
        <v>1261.13</v>
      </c>
      <c r="BP5" s="5"/>
      <c r="BQ5" s="14">
        <v>20.16217607551164</v>
      </c>
      <c r="BR5" s="14"/>
      <c r="BS5" s="11" t="s">
        <v>187</v>
      </c>
      <c r="BT5" s="5">
        <v>2601.75</v>
      </c>
      <c r="BU5" s="5">
        <v>420.85</v>
      </c>
      <c r="BV5" s="5"/>
      <c r="BW5" s="14">
        <v>16.175651004131836</v>
      </c>
      <c r="BY5" s="11" t="s">
        <v>187</v>
      </c>
      <c r="BZ5" s="6">
        <v>1313.78</v>
      </c>
      <c r="CA5" s="6">
        <v>29.73</v>
      </c>
      <c r="CB5" s="6">
        <v>1482.52</v>
      </c>
      <c r="CC5" s="6">
        <v>33.27</v>
      </c>
      <c r="CD5" s="5"/>
      <c r="CE5" s="14">
        <v>2.262935955791685</v>
      </c>
      <c r="CF5" s="14">
        <v>2.244151849553463</v>
      </c>
      <c r="CH5" s="11" t="s">
        <v>187</v>
      </c>
      <c r="CI5" s="5">
        <v>2452.24</v>
      </c>
      <c r="CJ5" s="5">
        <v>104.68</v>
      </c>
      <c r="CK5" s="5">
        <v>461.93</v>
      </c>
      <c r="CL5" s="5"/>
      <c r="CM5" s="14">
        <v>4.268750203895215</v>
      </c>
      <c r="CN5" s="14">
        <v>18.83706325645125</v>
      </c>
      <c r="CP5" s="11" t="s">
        <v>187</v>
      </c>
      <c r="CQ5" s="5">
        <v>1101.49</v>
      </c>
      <c r="CR5" s="5">
        <v>484.57</v>
      </c>
      <c r="CS5" s="5">
        <v>125.52</v>
      </c>
      <c r="CT5" s="5"/>
      <c r="CU5" s="14">
        <v>43.99222870838591</v>
      </c>
      <c r="CV5" s="14">
        <v>11.395473404207028</v>
      </c>
      <c r="CX5" s="11" t="s">
        <v>187</v>
      </c>
      <c r="CY5" s="5">
        <v>4199.63</v>
      </c>
      <c r="CZ5" s="5">
        <v>211</v>
      </c>
      <c r="DA5" s="5"/>
      <c r="DB5" s="14">
        <v>5.024252136497739</v>
      </c>
      <c r="DD5" s="11" t="s">
        <v>187</v>
      </c>
      <c r="DE5" s="5">
        <v>2874.32</v>
      </c>
      <c r="DF5" s="5">
        <v>23.1</v>
      </c>
      <c r="DG5" s="5">
        <v>123.1</v>
      </c>
      <c r="DH5" s="5"/>
      <c r="DI5" s="5">
        <v>1120.54</v>
      </c>
      <c r="DJ5" s="5">
        <v>6</v>
      </c>
      <c r="DK5" s="5">
        <v>23.68</v>
      </c>
      <c r="DL5" s="5"/>
      <c r="DM5" s="14">
        <f>((DJ5+DF5)/($DI5+$DE5))*100</f>
        <v>0.7284360403118006</v>
      </c>
      <c r="DN5" s="14">
        <f>((DK5+DG5)/($DI5+$DE5))*100</f>
        <v>3.674221374466189</v>
      </c>
      <c r="DO5" s="14"/>
      <c r="DS5" s="11" t="s">
        <v>187</v>
      </c>
      <c r="DT5" s="6">
        <v>6254.93</v>
      </c>
      <c r="DU5" s="5">
        <v>1646.18</v>
      </c>
      <c r="DV5" s="5"/>
      <c r="DW5" s="14">
        <v>26.3181202667336</v>
      </c>
    </row>
    <row r="6" spans="1:127" ht="12.75">
      <c r="A6" s="12" t="s">
        <v>185</v>
      </c>
      <c r="B6" s="6">
        <v>473266</v>
      </c>
      <c r="C6" s="6">
        <v>116776</v>
      </c>
      <c r="D6" s="6">
        <v>29252</v>
      </c>
      <c r="E6" s="6">
        <v>35622</v>
      </c>
      <c r="F6" s="6">
        <v>33259</v>
      </c>
      <c r="G6" s="6">
        <v>36391</v>
      </c>
      <c r="H6" s="6">
        <v>34417</v>
      </c>
      <c r="I6" s="6">
        <v>30950</v>
      </c>
      <c r="J6" s="6">
        <v>27044</v>
      </c>
      <c r="K6" s="6">
        <v>26820</v>
      </c>
      <c r="L6" s="6">
        <v>22637</v>
      </c>
      <c r="M6" s="6">
        <v>20722</v>
      </c>
      <c r="N6" s="6">
        <v>34553</v>
      </c>
      <c r="O6" s="6">
        <v>12539</v>
      </c>
      <c r="P6" s="6">
        <v>7704</v>
      </c>
      <c r="Q6" s="6">
        <v>3434</v>
      </c>
      <c r="R6" s="6">
        <v>1146</v>
      </c>
      <c r="T6" s="12" t="s">
        <v>185</v>
      </c>
      <c r="U6" s="6">
        <v>230521</v>
      </c>
      <c r="V6" s="6">
        <v>10899</v>
      </c>
      <c r="W6" s="8"/>
      <c r="X6" s="14">
        <v>4.7279857366573985</v>
      </c>
      <c r="Z6" s="12" t="s">
        <v>185</v>
      </c>
      <c r="AA6" s="6">
        <v>781930</v>
      </c>
      <c r="AB6" s="6">
        <v>92716</v>
      </c>
      <c r="AC6" s="6">
        <v>42382</v>
      </c>
      <c r="AD6" s="8"/>
      <c r="AE6" s="14">
        <v>11.857327382246492</v>
      </c>
      <c r="AF6" s="14">
        <v>5.4201782768278495</v>
      </c>
      <c r="AG6" s="14"/>
      <c r="AH6" s="12" t="s">
        <v>185</v>
      </c>
      <c r="AI6" s="6">
        <v>960609</v>
      </c>
      <c r="AJ6" s="6">
        <v>192456</v>
      </c>
      <c r="AK6" s="6">
        <v>184577</v>
      </c>
      <c r="AL6" s="6">
        <v>330</v>
      </c>
      <c r="AM6" s="8"/>
      <c r="AN6" s="14">
        <v>20.03479042982108</v>
      </c>
      <c r="AO6" s="14">
        <v>19.214581583141527</v>
      </c>
      <c r="AP6" s="14">
        <v>0.034353207184192526</v>
      </c>
      <c r="AQ6" s="14"/>
      <c r="AR6" s="12" t="s">
        <v>185</v>
      </c>
      <c r="AS6" s="6">
        <v>228758</v>
      </c>
      <c r="AT6" s="6">
        <v>266944</v>
      </c>
      <c r="AU6" s="6">
        <v>286228</v>
      </c>
      <c r="AV6" s="6">
        <v>41938</v>
      </c>
      <c r="AW6" s="6">
        <v>122115</v>
      </c>
      <c r="AX6" s="6">
        <v>14626</v>
      </c>
      <c r="AY6" s="6"/>
      <c r="AZ6" s="6">
        <v>494</v>
      </c>
      <c r="BA6" s="6">
        <v>1553</v>
      </c>
      <c r="BB6" s="6">
        <v>4311</v>
      </c>
      <c r="BC6" s="6">
        <v>782</v>
      </c>
      <c r="BD6" s="6">
        <v>2124</v>
      </c>
      <c r="BE6" s="6">
        <v>283</v>
      </c>
      <c r="BF6" s="8"/>
      <c r="BG6" s="14">
        <v>0.2159487318476294</v>
      </c>
      <c r="BH6" s="14">
        <v>1.1167683285443029</v>
      </c>
      <c r="BI6" s="14">
        <v>1.739344060926176</v>
      </c>
      <c r="BJ6" s="14">
        <v>1.934910433474634</v>
      </c>
      <c r="BK6" s="14"/>
      <c r="BL6" s="14"/>
      <c r="BM6" s="12" t="s">
        <v>185</v>
      </c>
      <c r="BN6" s="6">
        <v>680059</v>
      </c>
      <c r="BO6" s="6">
        <v>108441</v>
      </c>
      <c r="BP6" s="8"/>
      <c r="BQ6" s="14">
        <v>15.945822347766885</v>
      </c>
      <c r="BR6" s="14"/>
      <c r="BS6" s="12" t="s">
        <v>185</v>
      </c>
      <c r="BT6" s="6">
        <v>260405</v>
      </c>
      <c r="BU6" s="6">
        <v>38949</v>
      </c>
      <c r="BV6" s="8"/>
      <c r="BW6" s="14">
        <v>14.95708607745627</v>
      </c>
      <c r="BY6" s="12" t="s">
        <v>185</v>
      </c>
      <c r="BZ6" s="6">
        <v>141868</v>
      </c>
      <c r="CA6" s="6">
        <v>2479</v>
      </c>
      <c r="CB6" s="6">
        <v>146355</v>
      </c>
      <c r="CC6" s="6">
        <v>2679</v>
      </c>
      <c r="CD6" s="8"/>
      <c r="CE6" s="14">
        <v>1.7473989906109906</v>
      </c>
      <c r="CF6" s="14">
        <v>1.8304806805370504</v>
      </c>
      <c r="CH6" s="12" t="s">
        <v>185</v>
      </c>
      <c r="CI6" s="6">
        <v>275689</v>
      </c>
      <c r="CJ6" s="6">
        <v>8662</v>
      </c>
      <c r="CK6" s="6">
        <v>34933</v>
      </c>
      <c r="CL6" s="8"/>
      <c r="CM6" s="14">
        <v>3.141946178483726</v>
      </c>
      <c r="CN6" s="14">
        <v>12.671162070303858</v>
      </c>
      <c r="CP6" s="12" t="s">
        <v>185</v>
      </c>
      <c r="CQ6" s="6">
        <v>132519</v>
      </c>
      <c r="CR6" s="6">
        <v>44014</v>
      </c>
      <c r="CS6" s="6">
        <v>10658</v>
      </c>
      <c r="CT6" s="8"/>
      <c r="CU6" s="14">
        <v>33.21335053841336</v>
      </c>
      <c r="CV6" s="14">
        <v>8.042620303503648</v>
      </c>
      <c r="CX6" s="12" t="s">
        <v>185</v>
      </c>
      <c r="CY6" s="6">
        <v>403195</v>
      </c>
      <c r="CZ6" s="6">
        <v>12817</v>
      </c>
      <c r="DA6" s="8"/>
      <c r="DB6" s="14">
        <v>3.1788588648172724</v>
      </c>
      <c r="DD6" s="12" t="s">
        <v>185</v>
      </c>
      <c r="DE6">
        <v>304124</v>
      </c>
      <c r="DF6" s="6">
        <v>2988</v>
      </c>
      <c r="DG6" s="6">
        <v>12087</v>
      </c>
      <c r="DH6" s="6"/>
      <c r="DI6">
        <v>86519</v>
      </c>
      <c r="DJ6" s="6">
        <v>905</v>
      </c>
      <c r="DK6" s="6">
        <v>1976</v>
      </c>
      <c r="DL6" s="8"/>
      <c r="DM6" s="14">
        <f>((DJ6+DF6)/($DI6+$DE6))*100</f>
        <v>0.9965620784194265</v>
      </c>
      <c r="DN6" s="14">
        <f>((DK6+DG6)/($DI6+$DE6))*100</f>
        <v>3.5999621137457987</v>
      </c>
      <c r="DO6" s="14"/>
      <c r="DS6" s="12" t="s">
        <v>185</v>
      </c>
      <c r="DT6" s="6">
        <v>680059</v>
      </c>
      <c r="DU6" s="6">
        <v>120355</v>
      </c>
      <c r="DV6" s="8"/>
      <c r="DW6" s="14">
        <v>17.697729167616338</v>
      </c>
    </row>
    <row r="7" spans="1:127" ht="12.75">
      <c r="A7" s="11"/>
      <c r="T7" s="11"/>
      <c r="U7" s="5"/>
      <c r="V7" s="5"/>
      <c r="W7" s="5"/>
      <c r="X7" s="14"/>
      <c r="Z7" s="11"/>
      <c r="AA7" s="5"/>
      <c r="AB7" s="5"/>
      <c r="AC7" s="5"/>
      <c r="AD7" s="5"/>
      <c r="AE7" s="14"/>
      <c r="AF7" s="14"/>
      <c r="AG7" s="14"/>
      <c r="AH7" s="11"/>
      <c r="AI7" s="43"/>
      <c r="AJ7" s="43"/>
      <c r="AK7" s="43"/>
      <c r="AL7" s="43"/>
      <c r="AM7" s="5"/>
      <c r="AN7" s="14"/>
      <c r="AO7" s="14"/>
      <c r="AP7" s="14"/>
      <c r="AQ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S7" s="11"/>
      <c r="DT7" s="5"/>
      <c r="DU7" s="5"/>
      <c r="DV7" s="5"/>
      <c r="DW7" s="14"/>
    </row>
    <row r="8" spans="1:127" ht="12.75" customHeight="1">
      <c r="A8" s="12" t="s">
        <v>186</v>
      </c>
      <c r="B8" s="6">
        <v>8591.9</v>
      </c>
      <c r="C8" s="6">
        <v>2785.09</v>
      </c>
      <c r="D8" s="6">
        <v>626.3</v>
      </c>
      <c r="E8" s="6">
        <v>799.95</v>
      </c>
      <c r="F8" s="6">
        <v>700.17</v>
      </c>
      <c r="G8" s="6">
        <v>696.66</v>
      </c>
      <c r="H8" s="6">
        <v>574.37</v>
      </c>
      <c r="I8" s="6">
        <v>435.99</v>
      </c>
      <c r="J8" s="6">
        <v>348.86</v>
      </c>
      <c r="K8" s="6">
        <v>222.64</v>
      </c>
      <c r="L8" s="6">
        <v>248.64</v>
      </c>
      <c r="M8" s="6">
        <v>322.69</v>
      </c>
      <c r="N8" s="6">
        <v>548.92</v>
      </c>
      <c r="O8" s="6">
        <v>157.59</v>
      </c>
      <c r="P8" s="6">
        <v>73.34</v>
      </c>
      <c r="Q8" s="6">
        <v>32.72</v>
      </c>
      <c r="R8" s="6">
        <v>17.97</v>
      </c>
      <c r="T8" s="12" t="s">
        <v>186</v>
      </c>
      <c r="U8" s="5">
        <v>3209.92</v>
      </c>
      <c r="V8" s="5">
        <v>353.43</v>
      </c>
      <c r="W8" s="5"/>
      <c r="X8" s="14">
        <v>11.010554780181439</v>
      </c>
      <c r="Z8" s="12" t="s">
        <v>186</v>
      </c>
      <c r="AA8" s="5">
        <v>14918.73</v>
      </c>
      <c r="AB8" s="5">
        <v>2025.12</v>
      </c>
      <c r="AC8" s="5">
        <v>951.18</v>
      </c>
      <c r="AD8" s="5"/>
      <c r="AE8" s="14">
        <v>13.574345805574604</v>
      </c>
      <c r="AF8" s="14">
        <v>6.375743779798951</v>
      </c>
      <c r="AG8" s="14"/>
      <c r="AH8" s="12" t="s">
        <v>186</v>
      </c>
      <c r="AI8" s="5">
        <v>17236.53</v>
      </c>
      <c r="AJ8" s="5">
        <v>4843.95</v>
      </c>
      <c r="AK8" s="5">
        <v>3342.45</v>
      </c>
      <c r="AL8" s="5">
        <v>0</v>
      </c>
      <c r="AM8" s="5"/>
      <c r="AN8" s="14">
        <v>28.102814197521198</v>
      </c>
      <c r="AO8" s="14">
        <v>19.39166409944461</v>
      </c>
      <c r="AP8" s="14">
        <v>0</v>
      </c>
      <c r="AQ8" s="14"/>
      <c r="AR8" s="12" t="s">
        <v>186</v>
      </c>
      <c r="AS8" s="5">
        <v>5438.69</v>
      </c>
      <c r="AT8" s="5">
        <v>5592.34</v>
      </c>
      <c r="AU8" s="5">
        <v>3833.31</v>
      </c>
      <c r="AV8" s="5">
        <v>658.26</v>
      </c>
      <c r="AW8" s="5">
        <v>1537.77</v>
      </c>
      <c r="AX8" s="5">
        <v>169.03</v>
      </c>
      <c r="AY8" s="5"/>
      <c r="AZ8" s="5">
        <v>12</v>
      </c>
      <c r="BA8" s="5">
        <v>60.94</v>
      </c>
      <c r="BB8" s="5">
        <v>160.1</v>
      </c>
      <c r="BC8" s="5">
        <v>40.77</v>
      </c>
      <c r="BD8" s="5">
        <v>61.98</v>
      </c>
      <c r="BE8" s="5">
        <v>0</v>
      </c>
      <c r="BF8" s="5"/>
      <c r="BG8" s="14">
        <v>0.22064136768229115</v>
      </c>
      <c r="BH8" s="14">
        <v>2.5963143264864526</v>
      </c>
      <c r="BI8" s="14">
        <v>4.0305117150158996</v>
      </c>
      <c r="BJ8" s="14">
        <v>0</v>
      </c>
      <c r="BK8" s="14"/>
      <c r="BL8" s="14"/>
      <c r="BM8" s="12" t="s">
        <v>186</v>
      </c>
      <c r="BN8" s="6">
        <v>11184.21</v>
      </c>
      <c r="BO8" s="6">
        <v>2355.07</v>
      </c>
      <c r="BP8" s="5"/>
      <c r="BQ8" s="14">
        <v>21.05709746151047</v>
      </c>
      <c r="BR8" s="14"/>
      <c r="BS8" s="12" t="s">
        <v>186</v>
      </c>
      <c r="BT8" s="5">
        <v>5863.76</v>
      </c>
      <c r="BU8" s="5">
        <v>757.76</v>
      </c>
      <c r="BV8" s="5"/>
      <c r="BW8" s="14">
        <v>12.922766279656738</v>
      </c>
      <c r="BY8" s="12" t="s">
        <v>186</v>
      </c>
      <c r="BZ8" s="6">
        <v>1842.06</v>
      </c>
      <c r="CA8" s="6">
        <v>34.74</v>
      </c>
      <c r="CB8" s="6">
        <v>2018.09</v>
      </c>
      <c r="CC8" s="6">
        <v>35.43</v>
      </c>
      <c r="CD8" s="5"/>
      <c r="CE8" s="14">
        <v>1.8859320543304778</v>
      </c>
      <c r="CF8" s="14">
        <v>1.7556204133611486</v>
      </c>
      <c r="CH8" s="12" t="s">
        <v>186</v>
      </c>
      <c r="CI8" s="5">
        <v>5550.01</v>
      </c>
      <c r="CJ8" s="5">
        <v>282.12</v>
      </c>
      <c r="CK8" s="5">
        <v>1232.91</v>
      </c>
      <c r="CL8" s="5"/>
      <c r="CM8" s="14">
        <v>5.0832340842629105</v>
      </c>
      <c r="CN8" s="14">
        <v>22.214554568370147</v>
      </c>
      <c r="CP8" s="12" t="s">
        <v>186</v>
      </c>
      <c r="CQ8" s="5">
        <v>2880.05</v>
      </c>
      <c r="CR8" s="5">
        <v>684.54</v>
      </c>
      <c r="CS8" s="5">
        <v>360.29</v>
      </c>
      <c r="CT8" s="5"/>
      <c r="CU8" s="14">
        <v>23.768337355254246</v>
      </c>
      <c r="CV8" s="14">
        <v>12.509852259509383</v>
      </c>
      <c r="CX8" s="12" t="s">
        <v>186</v>
      </c>
      <c r="CY8" s="5">
        <v>6194.27</v>
      </c>
      <c r="CZ8" s="5">
        <v>301.97</v>
      </c>
      <c r="DA8" s="5"/>
      <c r="DB8" s="14">
        <v>4.874989304631539</v>
      </c>
      <c r="DD8" s="12" t="s">
        <v>186</v>
      </c>
      <c r="DE8" s="5">
        <v>4280.16</v>
      </c>
      <c r="DF8" s="5">
        <v>170.05</v>
      </c>
      <c r="DG8" s="5">
        <v>517.66</v>
      </c>
      <c r="DH8" s="5"/>
      <c r="DI8" s="5">
        <v>1620.18</v>
      </c>
      <c r="DJ8" s="5">
        <v>42.39</v>
      </c>
      <c r="DK8" s="5">
        <v>83.56</v>
      </c>
      <c r="DL8" s="5"/>
      <c r="DM8" s="14">
        <f>((DJ8+DF8)/($DI8+$DE8))*100</f>
        <v>3.6004704813620907</v>
      </c>
      <c r="DN8" s="14">
        <f>((DK8+DG8)/($DI8+$DE8))*100</f>
        <v>10.189582295257562</v>
      </c>
      <c r="DO8" s="14"/>
      <c r="DS8" s="12" t="s">
        <v>186</v>
      </c>
      <c r="DT8" s="6">
        <v>11184.21</v>
      </c>
      <c r="DU8" s="5">
        <v>3489.91</v>
      </c>
      <c r="DV8" s="5"/>
      <c r="DW8" s="14">
        <v>31.203902644889535</v>
      </c>
    </row>
    <row r="9" spans="1:127" ht="12.75" customHeight="1">
      <c r="A9" s="12" t="s">
        <v>185</v>
      </c>
      <c r="B9" s="6">
        <v>473266</v>
      </c>
      <c r="C9" s="6">
        <v>116776</v>
      </c>
      <c r="D9" s="6">
        <v>29252</v>
      </c>
      <c r="E9" s="6">
        <v>35622</v>
      </c>
      <c r="F9" s="6">
        <v>33259</v>
      </c>
      <c r="G9" s="6">
        <v>36391</v>
      </c>
      <c r="H9" s="6">
        <v>34417</v>
      </c>
      <c r="I9" s="6">
        <v>30950</v>
      </c>
      <c r="J9" s="6">
        <v>27044</v>
      </c>
      <c r="K9" s="6">
        <v>26820</v>
      </c>
      <c r="L9" s="6">
        <v>22637</v>
      </c>
      <c r="M9" s="6">
        <v>20722</v>
      </c>
      <c r="N9" s="6">
        <v>34553</v>
      </c>
      <c r="O9" s="6">
        <v>12539</v>
      </c>
      <c r="P9" s="6">
        <v>7704</v>
      </c>
      <c r="Q9" s="6">
        <v>3434</v>
      </c>
      <c r="R9" s="6">
        <v>1146</v>
      </c>
      <c r="T9" s="12" t="s">
        <v>185</v>
      </c>
      <c r="U9" s="6">
        <v>230521</v>
      </c>
      <c r="V9" s="6">
        <v>10899</v>
      </c>
      <c r="W9" s="8"/>
      <c r="X9" s="14">
        <v>4.7279857366573985</v>
      </c>
      <c r="Z9" s="12" t="s">
        <v>185</v>
      </c>
      <c r="AA9" s="6">
        <v>781930</v>
      </c>
      <c r="AB9" s="6">
        <v>92716</v>
      </c>
      <c r="AC9" s="6">
        <v>42382</v>
      </c>
      <c r="AD9" s="8"/>
      <c r="AE9" s="14">
        <v>11.857327382246492</v>
      </c>
      <c r="AF9" s="14">
        <v>5.4201782768278495</v>
      </c>
      <c r="AG9" s="14"/>
      <c r="AH9" s="12" t="s">
        <v>185</v>
      </c>
      <c r="AI9" s="6">
        <v>960609</v>
      </c>
      <c r="AJ9" s="6">
        <v>192456</v>
      </c>
      <c r="AK9" s="6">
        <v>184577</v>
      </c>
      <c r="AL9" s="6">
        <v>330</v>
      </c>
      <c r="AM9" s="8"/>
      <c r="AN9" s="14">
        <v>20.03479042982108</v>
      </c>
      <c r="AO9" s="14">
        <v>19.214581583141527</v>
      </c>
      <c r="AP9" s="14">
        <v>0.034353207184192526</v>
      </c>
      <c r="AQ9" s="14"/>
      <c r="AR9" s="12" t="s">
        <v>185</v>
      </c>
      <c r="AS9" s="6">
        <v>228758</v>
      </c>
      <c r="AT9" s="6">
        <v>266944</v>
      </c>
      <c r="AU9" s="6">
        <v>286228</v>
      </c>
      <c r="AV9" s="6">
        <v>41938</v>
      </c>
      <c r="AW9" s="6">
        <v>122115</v>
      </c>
      <c r="AX9" s="6">
        <v>14626</v>
      </c>
      <c r="AY9" s="6"/>
      <c r="AZ9" s="6">
        <v>494</v>
      </c>
      <c r="BA9" s="6">
        <v>1553</v>
      </c>
      <c r="BB9" s="6">
        <v>4311</v>
      </c>
      <c r="BC9" s="6">
        <v>782</v>
      </c>
      <c r="BD9" s="6">
        <v>2124</v>
      </c>
      <c r="BE9" s="6">
        <v>283</v>
      </c>
      <c r="BF9" s="8"/>
      <c r="BG9" s="14">
        <v>0.2159487318476294</v>
      </c>
      <c r="BH9" s="14">
        <v>1.1167683285443029</v>
      </c>
      <c r="BI9" s="14">
        <v>1.739344060926176</v>
      </c>
      <c r="BJ9" s="14">
        <v>1.934910433474634</v>
      </c>
      <c r="BK9" s="14"/>
      <c r="BL9" s="14"/>
      <c r="BM9" s="12" t="s">
        <v>185</v>
      </c>
      <c r="BN9" s="6">
        <v>680059</v>
      </c>
      <c r="BO9" s="6">
        <v>108441</v>
      </c>
      <c r="BP9" s="8"/>
      <c r="BQ9" s="14">
        <v>15.945822347766885</v>
      </c>
      <c r="BR9" s="14"/>
      <c r="BS9" s="12" t="s">
        <v>185</v>
      </c>
      <c r="BT9" s="6">
        <v>260405</v>
      </c>
      <c r="BU9" s="6">
        <v>38949</v>
      </c>
      <c r="BV9" s="8"/>
      <c r="BW9" s="14">
        <v>14.95708607745627</v>
      </c>
      <c r="BY9" s="12" t="s">
        <v>185</v>
      </c>
      <c r="BZ9" s="6">
        <v>141868</v>
      </c>
      <c r="CA9" s="6">
        <v>2479</v>
      </c>
      <c r="CB9" s="6">
        <v>146355</v>
      </c>
      <c r="CC9" s="6">
        <v>2679</v>
      </c>
      <c r="CD9" s="8"/>
      <c r="CE9" s="14">
        <v>1.7473989906109906</v>
      </c>
      <c r="CF9" s="14">
        <v>1.8304806805370504</v>
      </c>
      <c r="CH9" s="12" t="s">
        <v>185</v>
      </c>
      <c r="CI9" s="6">
        <v>275689</v>
      </c>
      <c r="CJ9" s="6">
        <v>8662</v>
      </c>
      <c r="CK9" s="6">
        <v>34933</v>
      </c>
      <c r="CL9" s="8"/>
      <c r="CM9" s="14">
        <v>3.141946178483726</v>
      </c>
      <c r="CN9" s="14">
        <v>12.671162070303858</v>
      </c>
      <c r="CP9" s="12" t="s">
        <v>185</v>
      </c>
      <c r="CQ9" s="6">
        <v>132519</v>
      </c>
      <c r="CR9" s="6">
        <v>44014</v>
      </c>
      <c r="CS9" s="6">
        <v>10658</v>
      </c>
      <c r="CT9" s="8"/>
      <c r="CU9" s="14">
        <v>33.21335053841336</v>
      </c>
      <c r="CV9" s="14">
        <v>8.042620303503648</v>
      </c>
      <c r="CX9" s="12" t="s">
        <v>185</v>
      </c>
      <c r="CY9" s="6">
        <v>403195</v>
      </c>
      <c r="CZ9" s="6">
        <v>12817</v>
      </c>
      <c r="DA9" s="8"/>
      <c r="DB9" s="14">
        <v>3.1788588648172724</v>
      </c>
      <c r="DD9" s="12" t="s">
        <v>185</v>
      </c>
      <c r="DE9">
        <v>304124</v>
      </c>
      <c r="DF9" s="6">
        <v>2988</v>
      </c>
      <c r="DG9" s="6">
        <v>12087</v>
      </c>
      <c r="DH9" s="6"/>
      <c r="DI9">
        <v>86519</v>
      </c>
      <c r="DJ9" s="6">
        <v>905</v>
      </c>
      <c r="DK9" s="6">
        <v>1976</v>
      </c>
      <c r="DL9" s="8"/>
      <c r="DM9" s="14">
        <f>((DJ9+DF9)/($DI9+$DE9))*100</f>
        <v>0.9965620784194265</v>
      </c>
      <c r="DN9" s="14">
        <f>((DK9+DG9)/($DI9+$DE9))*100</f>
        <v>3.5999621137457987</v>
      </c>
      <c r="DO9" s="14"/>
      <c r="DS9" s="12" t="s">
        <v>185</v>
      </c>
      <c r="DT9" s="6">
        <v>680059</v>
      </c>
      <c r="DU9" s="6">
        <v>120355</v>
      </c>
      <c r="DV9" s="8"/>
      <c r="DW9" s="14">
        <v>17.697729167616338</v>
      </c>
    </row>
    <row r="10" spans="1:127" ht="12.75">
      <c r="A10" s="9"/>
      <c r="T10" s="9"/>
      <c r="U10" s="9"/>
      <c r="V10" s="9"/>
      <c r="W10" s="9"/>
      <c r="X10" s="14"/>
      <c r="AI10" s="29"/>
      <c r="AJ10" s="29"/>
      <c r="AK10" s="29"/>
      <c r="AL10" s="29"/>
      <c r="AO10" s="14"/>
      <c r="AR10" s="9"/>
      <c r="AS10" s="9"/>
      <c r="AT10" s="9"/>
      <c r="AU10" s="9"/>
      <c r="AV10" s="9"/>
      <c r="AW10" s="9"/>
      <c r="AX10" s="9"/>
      <c r="AY10" s="9"/>
      <c r="AZ10" s="9"/>
      <c r="BA10" s="9"/>
      <c r="BB10" s="9"/>
      <c r="BC10" s="9"/>
      <c r="BD10" s="9"/>
      <c r="BE10" s="9"/>
      <c r="BF10" s="9"/>
      <c r="BG10" s="14"/>
      <c r="BH10" s="14"/>
      <c r="BI10" s="14"/>
      <c r="BJ10" s="14"/>
      <c r="BK10" s="14"/>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S10" s="9"/>
      <c r="DT10" s="9"/>
      <c r="DU10" s="9"/>
      <c r="DV10" s="9"/>
      <c r="DW10" s="14"/>
    </row>
    <row r="11" spans="1:127" ht="12.75">
      <c r="A11" s="11" t="s">
        <v>188</v>
      </c>
      <c r="B11" s="6">
        <v>3395.23</v>
      </c>
      <c r="C11" s="6">
        <v>1140.58</v>
      </c>
      <c r="D11" s="6">
        <v>283.5</v>
      </c>
      <c r="E11" s="6">
        <v>234.83</v>
      </c>
      <c r="F11" s="6">
        <v>244.91</v>
      </c>
      <c r="G11" s="6">
        <v>219.76</v>
      </c>
      <c r="H11" s="6">
        <v>206.3</v>
      </c>
      <c r="I11" s="6">
        <v>191.08</v>
      </c>
      <c r="J11" s="6">
        <v>169.03</v>
      </c>
      <c r="K11" s="6">
        <v>143.51</v>
      </c>
      <c r="L11" s="6">
        <v>88.63</v>
      </c>
      <c r="M11" s="6">
        <v>127.01</v>
      </c>
      <c r="N11" s="6">
        <v>219.98</v>
      </c>
      <c r="O11" s="6">
        <v>63.82</v>
      </c>
      <c r="P11" s="6">
        <v>42.46</v>
      </c>
      <c r="Q11" s="6">
        <v>14.46</v>
      </c>
      <c r="R11" s="6">
        <v>5.37</v>
      </c>
      <c r="T11" s="11" t="s">
        <v>188</v>
      </c>
      <c r="U11" s="5">
        <v>1380.16</v>
      </c>
      <c r="V11" s="5">
        <v>168</v>
      </c>
      <c r="W11" s="5"/>
      <c r="X11" s="14">
        <v>12.172501738928819</v>
      </c>
      <c r="Z11" s="11" t="s">
        <v>188</v>
      </c>
      <c r="AA11" s="5">
        <v>6134.2</v>
      </c>
      <c r="AB11" s="5">
        <v>1017.96</v>
      </c>
      <c r="AC11" s="5">
        <v>518.88</v>
      </c>
      <c r="AD11" s="5"/>
      <c r="AE11" s="14">
        <v>16.59482899155554</v>
      </c>
      <c r="AF11" s="14">
        <v>8.458804734113658</v>
      </c>
      <c r="AG11" s="14"/>
      <c r="AH11" s="11" t="s">
        <v>188</v>
      </c>
      <c r="AI11" s="5">
        <v>7300.63</v>
      </c>
      <c r="AJ11" s="5">
        <v>427.34</v>
      </c>
      <c r="AK11" s="5">
        <v>1697.55</v>
      </c>
      <c r="AL11" s="5">
        <v>0</v>
      </c>
      <c r="AM11" s="5"/>
      <c r="AN11" s="14">
        <v>5.853467440481164</v>
      </c>
      <c r="AO11" s="14">
        <v>23.252102900708568</v>
      </c>
      <c r="AP11" s="14">
        <v>0</v>
      </c>
      <c r="AQ11" s="14"/>
      <c r="AR11" s="11" t="s">
        <v>188</v>
      </c>
      <c r="AS11" s="5">
        <v>2248.61</v>
      </c>
      <c r="AT11" s="5">
        <v>2109.55</v>
      </c>
      <c r="AU11" s="5">
        <v>1776.87</v>
      </c>
      <c r="AV11" s="5">
        <v>288.12</v>
      </c>
      <c r="AW11" s="5">
        <v>766.5</v>
      </c>
      <c r="AX11" s="5">
        <v>40.74</v>
      </c>
      <c r="AY11" s="5"/>
      <c r="AZ11" s="5">
        <v>9</v>
      </c>
      <c r="BA11" s="5">
        <v>21.09</v>
      </c>
      <c r="BB11" s="5">
        <v>34.87</v>
      </c>
      <c r="BC11" s="5">
        <v>9</v>
      </c>
      <c r="BD11" s="5">
        <v>21.31</v>
      </c>
      <c r="BE11" s="5">
        <v>0</v>
      </c>
      <c r="BF11" s="5"/>
      <c r="BG11" s="14">
        <v>0.4002472638652323</v>
      </c>
      <c r="BH11" s="14">
        <v>1.5560995942067868</v>
      </c>
      <c r="BI11" s="14">
        <v>2.78016960208741</v>
      </c>
      <c r="BJ11" s="14">
        <v>0</v>
      </c>
      <c r="BK11" s="14"/>
      <c r="BL11" s="14"/>
      <c r="BM11" s="11" t="s">
        <v>188</v>
      </c>
      <c r="BN11" s="6">
        <v>4636.47</v>
      </c>
      <c r="BO11" s="6">
        <v>1133.33</v>
      </c>
      <c r="BP11" s="5"/>
      <c r="BQ11" s="14">
        <v>24.443811779219963</v>
      </c>
      <c r="BR11" s="14"/>
      <c r="BS11" s="11" t="s">
        <v>188</v>
      </c>
      <c r="BT11" s="5">
        <v>2434.65</v>
      </c>
      <c r="BU11" s="5">
        <v>363.28</v>
      </c>
      <c r="BV11" s="5"/>
      <c r="BW11" s="14">
        <v>14.921241246175013</v>
      </c>
      <c r="BY11" s="11" t="s">
        <v>188</v>
      </c>
      <c r="BZ11" s="6">
        <v>804.54</v>
      </c>
      <c r="CA11" s="6">
        <v>0.18</v>
      </c>
      <c r="CB11" s="6">
        <v>979.01</v>
      </c>
      <c r="CC11" s="6">
        <v>13.59</v>
      </c>
      <c r="CD11" s="5"/>
      <c r="CE11" s="14">
        <v>0.02237303303751212</v>
      </c>
      <c r="CF11" s="14">
        <v>1.388136995536307</v>
      </c>
      <c r="CH11" s="11" t="s">
        <v>188</v>
      </c>
      <c r="CI11" s="5">
        <v>5776.72</v>
      </c>
      <c r="CJ11" s="5">
        <v>289.82</v>
      </c>
      <c r="CK11" s="5">
        <v>930.72</v>
      </c>
      <c r="CL11" s="5"/>
      <c r="CM11" s="14">
        <v>5.0170338877425245</v>
      </c>
      <c r="CN11" s="14">
        <v>16.111565040368927</v>
      </c>
      <c r="CP11" s="11" t="s">
        <v>188</v>
      </c>
      <c r="CQ11" s="5">
        <v>1154.17</v>
      </c>
      <c r="CR11" s="5">
        <v>292.28</v>
      </c>
      <c r="CS11" s="5">
        <v>118.74</v>
      </c>
      <c r="CT11" s="5"/>
      <c r="CU11" s="14">
        <v>25.32382577956453</v>
      </c>
      <c r="CV11" s="14">
        <v>10.2879125258844</v>
      </c>
      <c r="CX11" s="11" t="s">
        <v>188</v>
      </c>
      <c r="CY11" s="5">
        <v>3443.24</v>
      </c>
      <c r="CZ11" s="5">
        <v>347.8</v>
      </c>
      <c r="DA11" s="5"/>
      <c r="DB11" s="14">
        <v>10.100951429467596</v>
      </c>
      <c r="DD11" s="11" t="s">
        <v>188</v>
      </c>
      <c r="DE11" s="5">
        <v>2245.54</v>
      </c>
      <c r="DF11" s="5">
        <v>9</v>
      </c>
      <c r="DG11" s="5">
        <v>101.77</v>
      </c>
      <c r="DH11" s="5"/>
      <c r="DI11" s="5">
        <v>859.14</v>
      </c>
      <c r="DJ11" s="5">
        <v>12</v>
      </c>
      <c r="DK11" s="5">
        <v>18</v>
      </c>
      <c r="DL11" s="5"/>
      <c r="DM11" s="14">
        <f>((DJ11+DF11)/($DI11+$DE11))*100</f>
        <v>0.676398211731966</v>
      </c>
      <c r="DN11" s="14">
        <f>((DK11+DG11)/($DI11+$DE11))*100</f>
        <v>3.857724467577979</v>
      </c>
      <c r="DO11" s="14"/>
      <c r="DS11" s="11" t="s">
        <v>188</v>
      </c>
      <c r="DT11" s="6">
        <v>4636.47</v>
      </c>
      <c r="DU11" s="5">
        <v>1717.47</v>
      </c>
      <c r="DV11" s="5"/>
      <c r="DW11" s="14">
        <v>37.04262078693489</v>
      </c>
    </row>
    <row r="12" spans="1:127" ht="12.75">
      <c r="A12" s="12" t="s">
        <v>189</v>
      </c>
      <c r="B12" s="6">
        <v>149115</v>
      </c>
      <c r="C12" s="6">
        <v>32796</v>
      </c>
      <c r="D12" s="6">
        <v>9352</v>
      </c>
      <c r="E12" s="6">
        <v>12528</v>
      </c>
      <c r="F12" s="6">
        <v>10904</v>
      </c>
      <c r="G12" s="6">
        <v>11312</v>
      </c>
      <c r="H12" s="6">
        <v>11137</v>
      </c>
      <c r="I12" s="6">
        <v>9992</v>
      </c>
      <c r="J12" s="6">
        <v>8663</v>
      </c>
      <c r="K12" s="6">
        <v>8779</v>
      </c>
      <c r="L12" s="6">
        <v>7531</v>
      </c>
      <c r="M12" s="6">
        <v>6579</v>
      </c>
      <c r="N12" s="6">
        <v>11157</v>
      </c>
      <c r="O12" s="6">
        <v>4184</v>
      </c>
      <c r="P12" s="6">
        <v>2631</v>
      </c>
      <c r="Q12" s="6">
        <v>1175</v>
      </c>
      <c r="R12" s="6">
        <v>395</v>
      </c>
      <c r="T12" s="12" t="s">
        <v>189</v>
      </c>
      <c r="U12" s="6">
        <v>74067</v>
      </c>
      <c r="V12" s="6">
        <v>1657</v>
      </c>
      <c r="W12" s="8"/>
      <c r="X12" s="14">
        <v>2.237163649128492</v>
      </c>
      <c r="Z12" s="12" t="s">
        <v>189</v>
      </c>
      <c r="AA12" s="6">
        <v>235445</v>
      </c>
      <c r="AB12" s="6">
        <v>25723</v>
      </c>
      <c r="AC12" s="6">
        <v>11559</v>
      </c>
      <c r="AD12" s="8"/>
      <c r="AE12" s="14">
        <v>10.925269171144004</v>
      </c>
      <c r="AF12" s="14">
        <v>4.909426830045233</v>
      </c>
      <c r="AG12" s="14"/>
      <c r="AH12" s="12" t="s">
        <v>189</v>
      </c>
      <c r="AI12" s="6">
        <v>293382</v>
      </c>
      <c r="AJ12" s="6">
        <v>28879</v>
      </c>
      <c r="AK12" s="6">
        <v>53652</v>
      </c>
      <c r="AL12" s="6">
        <v>82</v>
      </c>
      <c r="AM12" s="8"/>
      <c r="AN12" s="14">
        <v>9.843480513460266</v>
      </c>
      <c r="AO12" s="14">
        <v>18.287420496144957</v>
      </c>
      <c r="AP12" s="14">
        <v>0.02794990831066664</v>
      </c>
      <c r="AQ12" s="14"/>
      <c r="AR12" s="12" t="s">
        <v>189</v>
      </c>
      <c r="AS12" s="6">
        <v>63602</v>
      </c>
      <c r="AT12" s="6">
        <v>80570</v>
      </c>
      <c r="AU12" s="6">
        <v>91273</v>
      </c>
      <c r="AV12" s="6">
        <v>13774</v>
      </c>
      <c r="AW12" s="6">
        <v>39827</v>
      </c>
      <c r="AX12" s="6">
        <v>4336</v>
      </c>
      <c r="AY12" s="6"/>
      <c r="AZ12" s="6">
        <v>76</v>
      </c>
      <c r="BA12" s="6">
        <v>336</v>
      </c>
      <c r="BB12" s="6">
        <v>1021</v>
      </c>
      <c r="BC12" s="6">
        <v>206</v>
      </c>
      <c r="BD12" s="6">
        <v>520</v>
      </c>
      <c r="BE12" s="6">
        <v>110</v>
      </c>
      <c r="BF12" s="8"/>
      <c r="BG12" s="14">
        <v>0.11949309770133015</v>
      </c>
      <c r="BH12" s="14">
        <v>0.8420564926703912</v>
      </c>
      <c r="BI12" s="14">
        <v>1.305646922941723</v>
      </c>
      <c r="BJ12" s="14">
        <v>2.53690036900369</v>
      </c>
      <c r="BK12" s="14"/>
      <c r="BL12" s="14"/>
      <c r="BM12" s="12" t="s">
        <v>189</v>
      </c>
      <c r="BN12" s="6">
        <v>214833</v>
      </c>
      <c r="BO12" s="6">
        <v>30581</v>
      </c>
      <c r="BP12" s="8"/>
      <c r="BQ12" s="14">
        <v>14.234777711059287</v>
      </c>
      <c r="BR12" s="14"/>
      <c r="BS12" s="12" t="s">
        <v>189</v>
      </c>
      <c r="BT12" s="6">
        <v>74657</v>
      </c>
      <c r="BU12" s="6">
        <v>10588</v>
      </c>
      <c r="BV12" s="8"/>
      <c r="BW12" s="14">
        <v>14.182193230373574</v>
      </c>
      <c r="BY12" s="12" t="s">
        <v>189</v>
      </c>
      <c r="BZ12" s="6">
        <v>46102</v>
      </c>
      <c r="CA12" s="6">
        <v>643</v>
      </c>
      <c r="CB12" s="6">
        <v>45513</v>
      </c>
      <c r="CC12" s="6">
        <v>812</v>
      </c>
      <c r="CD12" s="8"/>
      <c r="CE12" s="14">
        <v>1.3947334172053274</v>
      </c>
      <c r="CF12" s="14">
        <v>1.7841056401467714</v>
      </c>
      <c r="CH12" s="12" t="s">
        <v>189</v>
      </c>
      <c r="CI12" s="6">
        <v>85757</v>
      </c>
      <c r="CJ12" s="6">
        <v>1679</v>
      </c>
      <c r="CK12" s="6">
        <v>7050</v>
      </c>
      <c r="CL12" s="8"/>
      <c r="CM12" s="14">
        <v>1.9578576675956483</v>
      </c>
      <c r="CN12" s="14">
        <v>8.220903249880477</v>
      </c>
      <c r="CP12" s="12" t="s">
        <v>189</v>
      </c>
      <c r="CQ12" s="6">
        <v>42367</v>
      </c>
      <c r="CR12" s="6">
        <v>14070</v>
      </c>
      <c r="CS12" s="6">
        <v>2355</v>
      </c>
      <c r="CT12" s="8"/>
      <c r="CU12" s="14">
        <v>33.209809521561596</v>
      </c>
      <c r="CV12" s="14">
        <v>5.558571529728326</v>
      </c>
      <c r="CX12" s="12" t="s">
        <v>189</v>
      </c>
      <c r="CY12" s="6">
        <v>126456</v>
      </c>
      <c r="CZ12" s="6">
        <v>4216</v>
      </c>
      <c r="DA12" s="8"/>
      <c r="DB12" s="14">
        <v>3.333965964446131</v>
      </c>
      <c r="DD12" s="12" t="s">
        <v>189</v>
      </c>
      <c r="DE12" s="6">
        <v>103002</v>
      </c>
      <c r="DF12" s="6">
        <v>483</v>
      </c>
      <c r="DG12" s="6">
        <v>2547</v>
      </c>
      <c r="DH12" s="6"/>
      <c r="DI12" s="6">
        <v>19110</v>
      </c>
      <c r="DJ12" s="6">
        <v>188</v>
      </c>
      <c r="DK12" s="6">
        <v>329</v>
      </c>
      <c r="DL12" s="8"/>
      <c r="DM12" s="14">
        <f>((DJ12+DF12)/($DI12+$DE12))*100</f>
        <v>0.5494955450733753</v>
      </c>
      <c r="DN12" s="14">
        <f>((DK12+DG12)/($DI12+$DE12))*100</f>
        <v>2.3552148846960166</v>
      </c>
      <c r="DO12" s="14"/>
      <c r="DS12" s="12" t="s">
        <v>189</v>
      </c>
      <c r="DT12" s="6">
        <v>214833</v>
      </c>
      <c r="DU12" s="6">
        <v>30161</v>
      </c>
      <c r="DV12" s="8"/>
      <c r="DW12" s="14">
        <v>14.0392770198247</v>
      </c>
    </row>
    <row r="13" spans="1:127" ht="12.75">
      <c r="A13" s="9"/>
      <c r="T13" s="9"/>
      <c r="U13" s="9"/>
      <c r="V13" s="9"/>
      <c r="W13" s="9"/>
      <c r="X13" s="14"/>
      <c r="AI13" s="29"/>
      <c r="AJ13" s="29"/>
      <c r="AK13" s="29"/>
      <c r="AL13" s="29"/>
      <c r="AO13" s="14"/>
      <c r="AR13" s="9"/>
      <c r="AS13" s="9"/>
      <c r="AT13" s="9"/>
      <c r="AU13" s="9"/>
      <c r="AV13" s="9"/>
      <c r="AW13" s="9"/>
      <c r="AX13" s="9"/>
      <c r="AY13" s="9"/>
      <c r="AZ13" s="9"/>
      <c r="BA13" s="9"/>
      <c r="BB13" s="9"/>
      <c r="BC13" s="9"/>
      <c r="BD13" s="9"/>
      <c r="BE13" s="9"/>
      <c r="BF13" s="9"/>
      <c r="BG13" s="14"/>
      <c r="BH13" s="14"/>
      <c r="BI13" s="14"/>
      <c r="BJ13" s="14"/>
      <c r="BK13" s="14"/>
      <c r="BM13" s="9"/>
      <c r="BN13" s="9"/>
      <c r="BO13" s="9"/>
      <c r="BP13" s="9"/>
      <c r="BQ13" s="14"/>
      <c r="BW13" s="14"/>
      <c r="BZ13" s="29"/>
      <c r="CA13" s="29"/>
      <c r="CB13" s="29"/>
      <c r="CC13" s="29"/>
      <c r="CE13" s="14"/>
      <c r="CF13" s="14"/>
      <c r="CM13" s="14"/>
      <c r="CN13" s="14"/>
      <c r="CP13" s="9"/>
      <c r="CQ13" s="9"/>
      <c r="CR13" s="9"/>
      <c r="CS13" s="9"/>
      <c r="CT13" s="9"/>
      <c r="CU13" s="14"/>
      <c r="CV13" s="14"/>
      <c r="CX13" s="9"/>
      <c r="CY13" s="9"/>
      <c r="CZ13" s="9"/>
      <c r="DA13" s="9"/>
      <c r="DB13" s="14"/>
      <c r="DD13" s="9"/>
      <c r="DE13" s="9"/>
      <c r="DF13" s="9"/>
      <c r="DG13" s="9"/>
      <c r="DH13" s="9"/>
      <c r="DI13" s="9"/>
      <c r="DJ13" s="9"/>
      <c r="DK13" s="9"/>
      <c r="DL13" s="9"/>
      <c r="DM13" s="14"/>
      <c r="DN13" s="14"/>
      <c r="DO13" s="14"/>
      <c r="DS13" s="9"/>
      <c r="DT13" s="9"/>
      <c r="DU13" s="9"/>
      <c r="DV13" s="9"/>
      <c r="DW13" s="14"/>
    </row>
    <row r="14" spans="1:127" ht="12.75">
      <c r="A14" s="11" t="s">
        <v>191</v>
      </c>
      <c r="B14" s="6">
        <v>5728.95</v>
      </c>
      <c r="C14" s="6">
        <v>1453.11</v>
      </c>
      <c r="D14" s="6">
        <v>318.13</v>
      </c>
      <c r="E14" s="6">
        <v>312.52</v>
      </c>
      <c r="F14" s="6">
        <v>388.8</v>
      </c>
      <c r="G14" s="6">
        <v>438.1</v>
      </c>
      <c r="H14" s="6">
        <v>390.47</v>
      </c>
      <c r="I14" s="6">
        <v>413.51</v>
      </c>
      <c r="J14" s="6">
        <v>329.61</v>
      </c>
      <c r="K14" s="6">
        <v>307.21</v>
      </c>
      <c r="L14" s="6">
        <v>253.94</v>
      </c>
      <c r="M14" s="6">
        <v>297.3</v>
      </c>
      <c r="N14" s="6">
        <v>509.56</v>
      </c>
      <c r="O14" s="6">
        <v>173.58</v>
      </c>
      <c r="P14" s="6">
        <v>95.63</v>
      </c>
      <c r="Q14" s="6">
        <v>32.48</v>
      </c>
      <c r="R14" s="6">
        <v>15</v>
      </c>
      <c r="T14" s="11" t="s">
        <v>191</v>
      </c>
      <c r="U14" s="5">
        <v>2413.1</v>
      </c>
      <c r="V14" s="5">
        <v>108.24</v>
      </c>
      <c r="W14" s="5"/>
      <c r="X14" s="14">
        <v>4.48551655546807</v>
      </c>
      <c r="Z14" s="11" t="s">
        <v>191</v>
      </c>
      <c r="AA14" s="5">
        <v>9005.11</v>
      </c>
      <c r="AB14" s="5">
        <v>1246.71</v>
      </c>
      <c r="AC14" s="5">
        <v>595.59</v>
      </c>
      <c r="AD14" s="5"/>
      <c r="AE14" s="14">
        <v>13.844472749361195</v>
      </c>
      <c r="AF14" s="14">
        <v>6.613911434729837</v>
      </c>
      <c r="AG14" s="14"/>
      <c r="AH14" s="11" t="s">
        <v>191</v>
      </c>
      <c r="AI14" s="5">
        <v>11457.66</v>
      </c>
      <c r="AJ14" s="5">
        <v>3634.01</v>
      </c>
      <c r="AK14" s="5">
        <v>2564.59</v>
      </c>
      <c r="AL14" s="5">
        <v>1.5</v>
      </c>
      <c r="AM14" s="5"/>
      <c r="AN14" s="14">
        <v>31.716860161673505</v>
      </c>
      <c r="AO14" s="14">
        <v>22.38319168137299</v>
      </c>
      <c r="AP14" s="14">
        <v>0.013091678405538303</v>
      </c>
      <c r="AQ14" s="14"/>
      <c r="AR14" s="11" t="s">
        <v>191</v>
      </c>
      <c r="AS14" s="5">
        <v>2724.13</v>
      </c>
      <c r="AT14" s="5">
        <v>3024.75</v>
      </c>
      <c r="AU14" s="5">
        <v>3334.47</v>
      </c>
      <c r="AV14" s="5">
        <v>562.16</v>
      </c>
      <c r="AW14" s="5">
        <v>1670.8</v>
      </c>
      <c r="AX14" s="5">
        <v>161.39</v>
      </c>
      <c r="AY14" s="5"/>
      <c r="AZ14" s="5">
        <v>9</v>
      </c>
      <c r="BA14" s="5">
        <v>29</v>
      </c>
      <c r="BB14" s="5">
        <v>60.39</v>
      </c>
      <c r="BC14" s="5">
        <v>17.5</v>
      </c>
      <c r="BD14" s="5">
        <v>30.87</v>
      </c>
      <c r="BE14" s="5">
        <v>3</v>
      </c>
      <c r="BF14" s="5"/>
      <c r="BG14" s="14">
        <v>0.33038070870332914</v>
      </c>
      <c r="BH14" s="14">
        <v>1.5443452028352729</v>
      </c>
      <c r="BI14" s="14">
        <v>1.8476179075891788</v>
      </c>
      <c r="BJ14" s="14">
        <v>1.8588512299398972</v>
      </c>
      <c r="BK14" s="14"/>
      <c r="BL14" s="14"/>
      <c r="BM14" s="11" t="s">
        <v>191</v>
      </c>
      <c r="BN14" s="6">
        <v>8103.3</v>
      </c>
      <c r="BO14" s="6">
        <v>1731.86</v>
      </c>
      <c r="BP14" s="5"/>
      <c r="BQ14" s="14">
        <v>21.372280428961037</v>
      </c>
      <c r="BR14" s="14"/>
      <c r="BS14" s="11" t="s">
        <v>191</v>
      </c>
      <c r="BT14" s="5">
        <v>3415.4</v>
      </c>
      <c r="BU14" s="5">
        <v>505.92</v>
      </c>
      <c r="BV14" s="5"/>
      <c r="BW14" s="14">
        <v>14.812906248170055</v>
      </c>
      <c r="BY14" s="11" t="s">
        <v>191</v>
      </c>
      <c r="BZ14" s="6">
        <v>1709.15</v>
      </c>
      <c r="CA14" s="6">
        <v>24.87</v>
      </c>
      <c r="CB14" s="6">
        <v>1682.16</v>
      </c>
      <c r="CC14" s="6">
        <v>16.8</v>
      </c>
      <c r="CD14" s="5"/>
      <c r="CE14" s="14">
        <v>1.4551092648392474</v>
      </c>
      <c r="CF14" s="14">
        <v>0.998715936652875</v>
      </c>
      <c r="CH14" s="11" t="s">
        <v>191</v>
      </c>
      <c r="CI14" s="5">
        <v>3008.44</v>
      </c>
      <c r="CJ14" s="5">
        <v>134.48</v>
      </c>
      <c r="CK14" s="5">
        <v>492.89</v>
      </c>
      <c r="CL14" s="5"/>
      <c r="CM14" s="14">
        <v>4.470090811184534</v>
      </c>
      <c r="CN14" s="14">
        <v>16.383574211219106</v>
      </c>
      <c r="CP14" s="11" t="s">
        <v>191</v>
      </c>
      <c r="CQ14" s="5">
        <v>1366.37</v>
      </c>
      <c r="CR14" s="5">
        <v>498.92</v>
      </c>
      <c r="CS14" s="5">
        <v>156.97</v>
      </c>
      <c r="CT14" s="5"/>
      <c r="CU14" s="14">
        <v>36.514267731288015</v>
      </c>
      <c r="CV14" s="14">
        <v>11.48810351515329</v>
      </c>
      <c r="CX14" s="11" t="s">
        <v>191</v>
      </c>
      <c r="CY14" s="5">
        <v>4713.19</v>
      </c>
      <c r="CZ14" s="5">
        <v>237.11</v>
      </c>
      <c r="DA14" s="5"/>
      <c r="DB14" s="14">
        <v>5.030775334752048</v>
      </c>
      <c r="DD14" s="11" t="s">
        <v>191</v>
      </c>
      <c r="DE14" s="5">
        <v>3670.46</v>
      </c>
      <c r="DF14" s="5">
        <v>50.29</v>
      </c>
      <c r="DG14" s="5">
        <v>167.29</v>
      </c>
      <c r="DH14" s="5"/>
      <c r="DI14" s="5">
        <v>815.41</v>
      </c>
      <c r="DJ14" s="5">
        <v>15</v>
      </c>
      <c r="DK14" s="5">
        <v>18</v>
      </c>
      <c r="DL14" s="5"/>
      <c r="DM14" s="14">
        <f>((DJ14+DF14)/($DI14+$DE14))*100</f>
        <v>1.4554590302438544</v>
      </c>
      <c r="DN14" s="14">
        <f>((DK14+DG14)/($DI14+$DE14))*100</f>
        <v>4.130525405328286</v>
      </c>
      <c r="DO14" s="14"/>
      <c r="DS14" s="11" t="s">
        <v>191</v>
      </c>
      <c r="DT14" s="6">
        <v>8103.3</v>
      </c>
      <c r="DU14" s="5">
        <v>1765.35</v>
      </c>
      <c r="DV14" s="5"/>
      <c r="DW14" s="14">
        <v>21.785568842323496</v>
      </c>
    </row>
    <row r="15" spans="1:127" ht="12.75">
      <c r="A15" s="12" t="s">
        <v>190</v>
      </c>
      <c r="B15" s="6">
        <v>136497</v>
      </c>
      <c r="C15" s="6">
        <v>31259</v>
      </c>
      <c r="D15" s="6">
        <v>7197</v>
      </c>
      <c r="E15" s="6">
        <v>7331</v>
      </c>
      <c r="F15" s="6">
        <v>9279</v>
      </c>
      <c r="G15" s="6">
        <v>11029</v>
      </c>
      <c r="H15" s="6">
        <v>10331</v>
      </c>
      <c r="I15" s="6">
        <v>9376</v>
      </c>
      <c r="J15" s="6">
        <v>8244</v>
      </c>
      <c r="K15" s="6">
        <v>8643</v>
      </c>
      <c r="L15" s="6">
        <v>7583</v>
      </c>
      <c r="M15" s="6">
        <v>7218</v>
      </c>
      <c r="N15" s="6">
        <v>11271</v>
      </c>
      <c r="O15" s="6">
        <v>4041</v>
      </c>
      <c r="P15" s="6">
        <v>2453</v>
      </c>
      <c r="Q15" s="6">
        <v>954</v>
      </c>
      <c r="R15" s="6">
        <v>288</v>
      </c>
      <c r="T15" s="12" t="s">
        <v>190</v>
      </c>
      <c r="U15" s="6">
        <v>66620</v>
      </c>
      <c r="V15" s="6">
        <v>2766</v>
      </c>
      <c r="W15" s="8"/>
      <c r="X15" s="14">
        <v>4.151906334434104</v>
      </c>
      <c r="Z15" s="12" t="s">
        <v>190</v>
      </c>
      <c r="AA15" s="6">
        <v>221577</v>
      </c>
      <c r="AB15" s="6">
        <v>27932</v>
      </c>
      <c r="AC15" s="6">
        <v>12583</v>
      </c>
      <c r="AD15" s="8"/>
      <c r="AE15" s="14">
        <v>12.606001525429084</v>
      </c>
      <c r="AF15" s="14">
        <v>5.678838507606836</v>
      </c>
      <c r="AG15" s="14"/>
      <c r="AH15" s="12" t="s">
        <v>190</v>
      </c>
      <c r="AI15" s="6">
        <v>280764</v>
      </c>
      <c r="AJ15" s="6">
        <v>48134</v>
      </c>
      <c r="AK15" s="6">
        <v>59611</v>
      </c>
      <c r="AL15" s="6">
        <v>39</v>
      </c>
      <c r="AM15" s="8"/>
      <c r="AN15" s="14">
        <v>17.143935832229204</v>
      </c>
      <c r="AO15" s="14">
        <v>21.23171061817042</v>
      </c>
      <c r="AP15" s="14">
        <v>0.013890669743984273</v>
      </c>
      <c r="AQ15" s="14"/>
      <c r="AR15" s="12" t="s">
        <v>190</v>
      </c>
      <c r="AS15" s="6">
        <v>61543</v>
      </c>
      <c r="AT15" s="6">
        <v>71379</v>
      </c>
      <c r="AU15" s="6">
        <v>88655</v>
      </c>
      <c r="AV15" s="6">
        <v>14187</v>
      </c>
      <c r="AW15" s="6">
        <v>40841</v>
      </c>
      <c r="AX15" s="6">
        <v>4158</v>
      </c>
      <c r="AY15" s="6"/>
      <c r="AZ15" s="6">
        <v>72</v>
      </c>
      <c r="BA15" s="6">
        <v>265</v>
      </c>
      <c r="BB15" s="6">
        <v>859</v>
      </c>
      <c r="BC15" s="6">
        <v>154</v>
      </c>
      <c r="BD15" s="6">
        <v>543</v>
      </c>
      <c r="BE15" s="6">
        <v>74</v>
      </c>
      <c r="BF15" s="8"/>
      <c r="BG15" s="14">
        <v>0.11699137188632337</v>
      </c>
      <c r="BH15" s="14">
        <v>0.7335510644526205</v>
      </c>
      <c r="BI15" s="14">
        <v>1.3295462892681373</v>
      </c>
      <c r="BJ15" s="14">
        <v>1.7797017797017798</v>
      </c>
      <c r="BK15" s="14"/>
      <c r="BL15" s="14"/>
      <c r="BM15" s="12" t="s">
        <v>190</v>
      </c>
      <c r="BN15" s="6">
        <v>199635</v>
      </c>
      <c r="BO15" s="6">
        <v>34709</v>
      </c>
      <c r="BP15" s="8"/>
      <c r="BQ15" s="14">
        <v>17.38622986951186</v>
      </c>
      <c r="BR15" s="14"/>
      <c r="BS15" s="12" t="s">
        <v>190</v>
      </c>
      <c r="BT15" s="6">
        <v>73985</v>
      </c>
      <c r="BU15" s="6">
        <v>11936</v>
      </c>
      <c r="BV15" s="8"/>
      <c r="BW15" s="14">
        <v>16.132999932418734</v>
      </c>
      <c r="BY15" s="12" t="s">
        <v>190</v>
      </c>
      <c r="BZ15" s="6">
        <v>44177</v>
      </c>
      <c r="CA15" s="6">
        <v>561</v>
      </c>
      <c r="CB15" s="6">
        <v>44751</v>
      </c>
      <c r="CC15" s="6">
        <v>707</v>
      </c>
      <c r="CD15" s="8"/>
      <c r="CE15" s="14">
        <v>1.269891572537746</v>
      </c>
      <c r="CF15" s="14">
        <v>1.5798529641795713</v>
      </c>
      <c r="CH15" s="12" t="s">
        <v>190</v>
      </c>
      <c r="CI15" s="6">
        <v>71610</v>
      </c>
      <c r="CJ15" s="6">
        <v>2440</v>
      </c>
      <c r="CK15" s="6">
        <v>8680</v>
      </c>
      <c r="CL15" s="8"/>
      <c r="CM15" s="14">
        <v>3.407345342829214</v>
      </c>
      <c r="CN15" s="14">
        <v>12.121212121212121</v>
      </c>
      <c r="CP15" s="12" t="s">
        <v>190</v>
      </c>
      <c r="CQ15" s="6">
        <v>29807</v>
      </c>
      <c r="CR15" s="6">
        <v>13473</v>
      </c>
      <c r="CS15" s="6">
        <v>2629</v>
      </c>
      <c r="CT15" s="8"/>
      <c r="CU15" s="14">
        <v>45.200791760324755</v>
      </c>
      <c r="CV15" s="14">
        <v>8.820075821115845</v>
      </c>
      <c r="CX15" s="12" t="s">
        <v>190</v>
      </c>
      <c r="CY15" s="6">
        <v>119521</v>
      </c>
      <c r="CZ15" s="6">
        <v>4104</v>
      </c>
      <c r="DA15" s="8"/>
      <c r="DB15" s="14">
        <v>3.4337062106240746</v>
      </c>
      <c r="DD15" s="12" t="s">
        <v>190</v>
      </c>
      <c r="DE15" s="6">
        <v>96353</v>
      </c>
      <c r="DF15" s="6">
        <v>559</v>
      </c>
      <c r="DG15" s="6">
        <v>2625</v>
      </c>
      <c r="DH15" s="6"/>
      <c r="DI15" s="6">
        <v>18977</v>
      </c>
      <c r="DJ15" s="6">
        <v>94</v>
      </c>
      <c r="DK15" s="6">
        <v>257</v>
      </c>
      <c r="DL15" s="8"/>
      <c r="DM15" s="14">
        <f>((DJ15+DF15)/($DI15+$DE15))*100</f>
        <v>0.566201335298708</v>
      </c>
      <c r="DN15" s="14">
        <f>((DK15+DG15)/($DI15+$DE15))*100</f>
        <v>2.498916153646059</v>
      </c>
      <c r="DO15" s="14"/>
      <c r="DS15" s="12" t="s">
        <v>190</v>
      </c>
      <c r="DT15" s="6">
        <v>199635</v>
      </c>
      <c r="DU15" s="6">
        <v>33048</v>
      </c>
      <c r="DV15" s="8"/>
      <c r="DW15" s="14">
        <v>16.554211435870464</v>
      </c>
    </row>
    <row r="16" spans="1:127" ht="12.75">
      <c r="A16" s="11"/>
      <c r="T16" s="11"/>
      <c r="U16" s="5"/>
      <c r="V16" s="5"/>
      <c r="W16" s="5"/>
      <c r="X16" s="14"/>
      <c r="Z16" s="11"/>
      <c r="AA16" s="5"/>
      <c r="AB16" s="5"/>
      <c r="AC16" s="5"/>
      <c r="AD16" s="5"/>
      <c r="AE16" s="14"/>
      <c r="AF16" s="14"/>
      <c r="AG16" s="14"/>
      <c r="AH16" s="11"/>
      <c r="AI16" s="43"/>
      <c r="AJ16" s="43"/>
      <c r="AK16" s="43"/>
      <c r="AL16" s="43"/>
      <c r="AM16" s="5"/>
      <c r="AN16" s="14"/>
      <c r="AO16" s="14"/>
      <c r="AP16" s="14"/>
      <c r="AQ16" s="14"/>
      <c r="AR16" s="11"/>
      <c r="AS16" s="5"/>
      <c r="AT16" s="5"/>
      <c r="AU16" s="5"/>
      <c r="AV16" s="5"/>
      <c r="AW16" s="5"/>
      <c r="AX16" s="5"/>
      <c r="AY16" s="5"/>
      <c r="AZ16" s="5"/>
      <c r="BA16" s="5"/>
      <c r="BB16" s="5"/>
      <c r="BC16" s="5"/>
      <c r="BD16" s="5"/>
      <c r="BE16" s="5"/>
      <c r="BF16" s="5"/>
      <c r="BG16" s="14"/>
      <c r="BH16" s="14"/>
      <c r="BI16" s="14"/>
      <c r="BJ16" s="14"/>
      <c r="BK16" s="14"/>
      <c r="BL16" s="14"/>
      <c r="BM16" s="11"/>
      <c r="BN16" s="5"/>
      <c r="BO16" s="5"/>
      <c r="BP16" s="5"/>
      <c r="BQ16" s="14"/>
      <c r="BR16" s="14"/>
      <c r="BS16" s="11"/>
      <c r="BT16" s="5"/>
      <c r="BU16" s="5"/>
      <c r="BV16" s="5"/>
      <c r="BW16" s="14"/>
      <c r="BY16" s="11"/>
      <c r="BZ16" s="43"/>
      <c r="CA16" s="43"/>
      <c r="CB16" s="43"/>
      <c r="CC16" s="43"/>
      <c r="CD16" s="5"/>
      <c r="CE16" s="14"/>
      <c r="CF16" s="14"/>
      <c r="CH16" s="11"/>
      <c r="CI16" s="5"/>
      <c r="CJ16" s="5"/>
      <c r="CK16" s="5"/>
      <c r="CL16" s="5"/>
      <c r="CM16" s="14"/>
      <c r="CN16" s="14"/>
      <c r="CP16" s="11"/>
      <c r="CQ16" s="5"/>
      <c r="CR16" s="5"/>
      <c r="CS16" s="5"/>
      <c r="CT16" s="5"/>
      <c r="CU16" s="14"/>
      <c r="CV16" s="14"/>
      <c r="CX16" s="11"/>
      <c r="CY16" s="5"/>
      <c r="CZ16" s="5"/>
      <c r="DA16" s="5"/>
      <c r="DB16" s="14"/>
      <c r="DD16" s="11"/>
      <c r="DE16" s="5"/>
      <c r="DF16" s="5"/>
      <c r="DG16" s="5"/>
      <c r="DH16" s="5"/>
      <c r="DI16" s="5"/>
      <c r="DJ16" s="5"/>
      <c r="DK16" s="5"/>
      <c r="DL16" s="5"/>
      <c r="DM16" s="14"/>
      <c r="DN16" s="14"/>
      <c r="DO16" s="14"/>
      <c r="DS16" s="11"/>
      <c r="DT16" s="5"/>
      <c r="DU16" s="5"/>
      <c r="DV16" s="5"/>
      <c r="DW16" s="14"/>
    </row>
    <row r="17" spans="1:127" ht="12.75">
      <c r="A17" s="11" t="s">
        <v>192</v>
      </c>
      <c r="B17" s="6">
        <v>5666.2</v>
      </c>
      <c r="C17" s="6">
        <v>1448.74</v>
      </c>
      <c r="D17" s="6">
        <v>297.61</v>
      </c>
      <c r="E17" s="6">
        <v>279.23</v>
      </c>
      <c r="F17" s="6">
        <v>320.62</v>
      </c>
      <c r="G17" s="6">
        <v>459.03</v>
      </c>
      <c r="H17" s="6">
        <v>411.34</v>
      </c>
      <c r="I17" s="6">
        <v>349.2</v>
      </c>
      <c r="J17" s="6">
        <v>325.77</v>
      </c>
      <c r="K17" s="6">
        <v>355.04</v>
      </c>
      <c r="L17" s="6">
        <v>328.8</v>
      </c>
      <c r="M17" s="6">
        <v>285.69</v>
      </c>
      <c r="N17" s="6">
        <v>440.01</v>
      </c>
      <c r="O17" s="6">
        <v>203.84</v>
      </c>
      <c r="P17" s="6">
        <v>104.63</v>
      </c>
      <c r="Q17" s="6">
        <v>42.6</v>
      </c>
      <c r="R17" s="6">
        <v>14.05</v>
      </c>
      <c r="T17" s="11" t="s">
        <v>192</v>
      </c>
      <c r="U17" s="5">
        <v>2506.5</v>
      </c>
      <c r="V17" s="5">
        <v>137.73</v>
      </c>
      <c r="W17" s="5"/>
      <c r="X17" s="14">
        <v>5.494913225613405</v>
      </c>
      <c r="Z17" s="11" t="s">
        <v>192</v>
      </c>
      <c r="AA17" s="5">
        <v>9154.07</v>
      </c>
      <c r="AB17" s="5">
        <v>1288.18</v>
      </c>
      <c r="AC17" s="5">
        <v>608.66</v>
      </c>
      <c r="AD17" s="5"/>
      <c r="AE17" s="14">
        <v>14.072210503087698</v>
      </c>
      <c r="AF17" s="14">
        <v>6.649064295990745</v>
      </c>
      <c r="AG17" s="14"/>
      <c r="AH17" s="11" t="s">
        <v>192</v>
      </c>
      <c r="AI17" s="5">
        <v>11575.9</v>
      </c>
      <c r="AJ17" s="5">
        <v>1418.64</v>
      </c>
      <c r="AK17" s="5">
        <v>2694.24</v>
      </c>
      <c r="AL17" s="5">
        <v>3</v>
      </c>
      <c r="AM17" s="5"/>
      <c r="AN17" s="14">
        <v>12.255116232863104</v>
      </c>
      <c r="AO17" s="14">
        <v>23.274561805129622</v>
      </c>
      <c r="AP17" s="14">
        <v>0.025915911505800845</v>
      </c>
      <c r="AQ17" s="14"/>
      <c r="AR17" s="11" t="s">
        <v>192</v>
      </c>
      <c r="AS17" s="5">
        <v>2843.72</v>
      </c>
      <c r="AT17" s="5">
        <v>2852.86</v>
      </c>
      <c r="AU17" s="5">
        <v>3528.24</v>
      </c>
      <c r="AV17" s="5">
        <v>551.82</v>
      </c>
      <c r="AW17" s="5">
        <v>1636.53</v>
      </c>
      <c r="AX17" s="5">
        <v>156.9</v>
      </c>
      <c r="AY17" s="5"/>
      <c r="AZ17" s="5">
        <v>9</v>
      </c>
      <c r="BA17" s="5">
        <v>10.34</v>
      </c>
      <c r="BB17" s="5">
        <v>33.12</v>
      </c>
      <c r="BC17" s="5">
        <v>12</v>
      </c>
      <c r="BD17" s="5">
        <v>20.97</v>
      </c>
      <c r="BE17" s="5">
        <v>3</v>
      </c>
      <c r="BF17" s="5"/>
      <c r="BG17" s="14">
        <v>0.3164868552459455</v>
      </c>
      <c r="BH17" s="14">
        <v>0.7999515355723128</v>
      </c>
      <c r="BI17" s="14">
        <v>1.2813697274110465</v>
      </c>
      <c r="BJ17" s="14">
        <v>1.9120458891013385</v>
      </c>
      <c r="BK17" s="14"/>
      <c r="BL17" s="14"/>
      <c r="BM17" s="11" t="s">
        <v>192</v>
      </c>
      <c r="BN17" s="6">
        <v>7916.48</v>
      </c>
      <c r="BO17" s="6">
        <v>1643.45</v>
      </c>
      <c r="BP17" s="5"/>
      <c r="BQ17" s="14">
        <v>20.75985791664983</v>
      </c>
      <c r="BR17" s="14"/>
      <c r="BS17" s="11" t="s">
        <v>192</v>
      </c>
      <c r="BT17" s="5">
        <v>3224.87</v>
      </c>
      <c r="BU17" s="5">
        <v>609.69</v>
      </c>
      <c r="BV17" s="5"/>
      <c r="BW17" s="14">
        <v>18.905878376492698</v>
      </c>
      <c r="BY17" s="11" t="s">
        <v>192</v>
      </c>
      <c r="BZ17" s="6">
        <v>1777.61</v>
      </c>
      <c r="CA17" s="6">
        <v>21.85</v>
      </c>
      <c r="CB17" s="6">
        <v>1753.62</v>
      </c>
      <c r="CC17" s="6">
        <v>26.04</v>
      </c>
      <c r="CD17" s="5"/>
      <c r="CE17" s="14">
        <v>1.2291785037212888</v>
      </c>
      <c r="CF17" s="14">
        <v>1.484928319704383</v>
      </c>
      <c r="CH17" s="11" t="s">
        <v>192</v>
      </c>
      <c r="CI17" s="5">
        <v>2801.45</v>
      </c>
      <c r="CJ17" s="5">
        <v>153.54</v>
      </c>
      <c r="CK17" s="5">
        <v>450.03</v>
      </c>
      <c r="CL17" s="5"/>
      <c r="CM17" s="14">
        <v>5.480733191739992</v>
      </c>
      <c r="CN17" s="14">
        <v>16.064181049099574</v>
      </c>
      <c r="CP17" s="11" t="s">
        <v>192</v>
      </c>
      <c r="CQ17" s="5">
        <v>1238.02</v>
      </c>
      <c r="CR17" s="5">
        <v>526.42</v>
      </c>
      <c r="CS17" s="5">
        <v>159</v>
      </c>
      <c r="CT17" s="5"/>
      <c r="CU17" s="14">
        <v>42.521122437440425</v>
      </c>
      <c r="CV17" s="14">
        <v>12.843088156895687</v>
      </c>
      <c r="CX17" s="11" t="s">
        <v>192</v>
      </c>
      <c r="CY17" s="5">
        <v>4910.57</v>
      </c>
      <c r="CZ17" s="5">
        <v>246.02</v>
      </c>
      <c r="DA17" s="5"/>
      <c r="DB17" s="14">
        <v>5.010009021355973</v>
      </c>
      <c r="DD17" s="11" t="s">
        <v>192</v>
      </c>
      <c r="DE17" s="5">
        <v>3121.19</v>
      </c>
      <c r="DF17" s="5">
        <v>9</v>
      </c>
      <c r="DG17" s="5">
        <v>71.8</v>
      </c>
      <c r="DH17" s="5"/>
      <c r="DI17" s="5">
        <v>587.96</v>
      </c>
      <c r="DJ17" s="5">
        <v>0</v>
      </c>
      <c r="DK17" s="5">
        <v>12</v>
      </c>
      <c r="DL17" s="5"/>
      <c r="DM17" s="14">
        <f>((DJ17+DF17)/($DI17+$DE17))*100</f>
        <v>0.2426431931844223</v>
      </c>
      <c r="DN17" s="14">
        <f>((DK17+DG17)/($DI17+$DE17))*100</f>
        <v>2.2592777320949544</v>
      </c>
      <c r="DO17" s="14"/>
      <c r="DS17" s="11" t="s">
        <v>192</v>
      </c>
      <c r="DT17" s="6">
        <v>7916.48</v>
      </c>
      <c r="DU17" s="5">
        <v>1537.23</v>
      </c>
      <c r="DV17" s="5"/>
      <c r="DW17" s="14">
        <v>19.418099963620197</v>
      </c>
    </row>
    <row r="18" spans="1:127" ht="12.75">
      <c r="A18" s="12" t="s">
        <v>193</v>
      </c>
      <c r="B18" s="6">
        <v>123189</v>
      </c>
      <c r="C18" s="6">
        <v>27823</v>
      </c>
      <c r="D18" s="6">
        <v>6484</v>
      </c>
      <c r="E18" s="6">
        <v>6661</v>
      </c>
      <c r="F18" s="6">
        <v>7679</v>
      </c>
      <c r="G18" s="6">
        <v>9463</v>
      </c>
      <c r="H18" s="6">
        <v>9223</v>
      </c>
      <c r="I18" s="6">
        <v>8426</v>
      </c>
      <c r="J18" s="6">
        <v>7764</v>
      </c>
      <c r="K18" s="6">
        <v>8171</v>
      </c>
      <c r="L18" s="6">
        <v>7384</v>
      </c>
      <c r="M18" s="6">
        <v>6837</v>
      </c>
      <c r="N18" s="6">
        <v>10835</v>
      </c>
      <c r="O18" s="6">
        <v>3553</v>
      </c>
      <c r="P18" s="6">
        <v>1849</v>
      </c>
      <c r="Q18" s="6">
        <v>796</v>
      </c>
      <c r="R18" s="6">
        <v>241</v>
      </c>
      <c r="T18" s="12" t="s">
        <v>193</v>
      </c>
      <c r="U18" s="6">
        <v>60846</v>
      </c>
      <c r="V18" s="6">
        <v>1964</v>
      </c>
      <c r="W18" s="8"/>
      <c r="X18" s="14">
        <v>3.227821056437564</v>
      </c>
      <c r="Z18" s="12" t="s">
        <v>193</v>
      </c>
      <c r="AA18" s="6">
        <v>198102</v>
      </c>
      <c r="AB18" s="6">
        <v>23274</v>
      </c>
      <c r="AC18" s="6">
        <v>10459</v>
      </c>
      <c r="AD18" s="8"/>
      <c r="AE18" s="14">
        <v>11.748493200472483</v>
      </c>
      <c r="AF18" s="14">
        <v>5.279603436613462</v>
      </c>
      <c r="AG18" s="14"/>
      <c r="AH18" s="12" t="s">
        <v>193</v>
      </c>
      <c r="AI18" s="6">
        <v>251341</v>
      </c>
      <c r="AJ18" s="6">
        <v>32102</v>
      </c>
      <c r="AK18" s="6">
        <v>50110</v>
      </c>
      <c r="AL18" s="6">
        <v>30</v>
      </c>
      <c r="AM18" s="8"/>
      <c r="AN18" s="14">
        <v>12.772289439446807</v>
      </c>
      <c r="AO18" s="14">
        <v>19.937057622910707</v>
      </c>
      <c r="AP18" s="14">
        <v>0.011935975427805253</v>
      </c>
      <c r="AQ18" s="14"/>
      <c r="AR18" s="12" t="s">
        <v>193</v>
      </c>
      <c r="AS18" s="6">
        <v>55051</v>
      </c>
      <c r="AT18" s="6">
        <v>60917</v>
      </c>
      <c r="AU18" s="6">
        <v>82134</v>
      </c>
      <c r="AV18" s="6">
        <v>13770</v>
      </c>
      <c r="AW18" s="6">
        <v>36146</v>
      </c>
      <c r="AX18" s="6">
        <v>3319</v>
      </c>
      <c r="AY18" s="6"/>
      <c r="AZ18" s="6">
        <v>80</v>
      </c>
      <c r="BA18" s="6">
        <v>246</v>
      </c>
      <c r="BB18" s="6">
        <v>733</v>
      </c>
      <c r="BC18" s="6">
        <v>132</v>
      </c>
      <c r="BD18" s="6">
        <v>313</v>
      </c>
      <c r="BE18" s="6">
        <v>48</v>
      </c>
      <c r="BF18" s="8"/>
      <c r="BG18" s="14">
        <v>0.14531979437249096</v>
      </c>
      <c r="BH18" s="14">
        <v>0.7084510365320971</v>
      </c>
      <c r="BI18" s="14">
        <v>0.8659326066508051</v>
      </c>
      <c r="BJ18" s="14">
        <v>1.4462187405845135</v>
      </c>
      <c r="BK18" s="14"/>
      <c r="BL18" s="14"/>
      <c r="BM18" s="12" t="s">
        <v>193</v>
      </c>
      <c r="BN18" s="6">
        <v>180623</v>
      </c>
      <c r="BO18" s="6">
        <v>29487</v>
      </c>
      <c r="BP18" s="8"/>
      <c r="BQ18" s="14">
        <v>16.32516346201757</v>
      </c>
      <c r="BR18" s="14"/>
      <c r="BS18" s="12" t="s">
        <v>193</v>
      </c>
      <c r="BT18" s="6">
        <v>65843</v>
      </c>
      <c r="BU18" s="6">
        <v>11008</v>
      </c>
      <c r="BV18" s="8"/>
      <c r="BW18" s="14">
        <v>16.718557781389062</v>
      </c>
      <c r="BY18" s="12" t="s">
        <v>193</v>
      </c>
      <c r="BZ18" s="6">
        <v>40968</v>
      </c>
      <c r="CA18" s="6">
        <v>620</v>
      </c>
      <c r="CB18" s="6">
        <v>41424</v>
      </c>
      <c r="CC18" s="6">
        <v>825</v>
      </c>
      <c r="CD18" s="8"/>
      <c r="CE18" s="14">
        <v>1.5133762936926383</v>
      </c>
      <c r="CF18" s="14">
        <v>1.9915990730011588</v>
      </c>
      <c r="CH18" s="12" t="s">
        <v>193</v>
      </c>
      <c r="CI18" s="6">
        <v>61196</v>
      </c>
      <c r="CJ18" s="6">
        <v>1977</v>
      </c>
      <c r="CK18" s="6">
        <v>7544</v>
      </c>
      <c r="CL18" s="8"/>
      <c r="CM18" s="14">
        <v>3.2306033074057128</v>
      </c>
      <c r="CN18" s="14">
        <v>12.327603111314465</v>
      </c>
      <c r="CP18" s="12" t="s">
        <v>193</v>
      </c>
      <c r="CQ18" s="6">
        <v>26413</v>
      </c>
      <c r="CR18" s="6">
        <v>11961</v>
      </c>
      <c r="CS18" s="6">
        <v>2227</v>
      </c>
      <c r="CT18" s="8"/>
      <c r="CU18" s="14">
        <v>45.28451898686253</v>
      </c>
      <c r="CV18" s="14">
        <v>8.431454208155074</v>
      </c>
      <c r="CX18" s="12" t="s">
        <v>193</v>
      </c>
      <c r="CY18" s="6">
        <v>105625</v>
      </c>
      <c r="CZ18" s="6">
        <v>4305</v>
      </c>
      <c r="DA18" s="8"/>
      <c r="DB18" s="14">
        <v>4.075739644970414</v>
      </c>
      <c r="DD18" s="12" t="s">
        <v>193</v>
      </c>
      <c r="DE18" s="6">
        <v>86843</v>
      </c>
      <c r="DF18" s="6">
        <v>471</v>
      </c>
      <c r="DG18" s="6">
        <v>2170</v>
      </c>
      <c r="DH18" s="6"/>
      <c r="DI18" s="6">
        <v>14260</v>
      </c>
      <c r="DJ18" s="6">
        <v>69</v>
      </c>
      <c r="DK18" s="6">
        <v>193</v>
      </c>
      <c r="DL18" s="8"/>
      <c r="DM18" s="14">
        <f>((DJ18+DF18)/($DI18+$DE18))*100</f>
        <v>0.5341087801548915</v>
      </c>
      <c r="DN18" s="14">
        <f>((DK18+DG18)/($DI18+$DE18))*100</f>
        <v>2.3372204583444605</v>
      </c>
      <c r="DO18" s="14"/>
      <c r="DS18" s="12" t="s">
        <v>193</v>
      </c>
      <c r="DT18" s="6">
        <v>180623</v>
      </c>
      <c r="DU18" s="6">
        <v>24166</v>
      </c>
      <c r="DV18" s="8"/>
      <c r="DW18" s="14">
        <v>13.379248489948678</v>
      </c>
    </row>
    <row r="19" spans="1:127" ht="12.75">
      <c r="A19" s="11"/>
      <c r="T19" s="11"/>
      <c r="U19" s="5"/>
      <c r="V19" s="5"/>
      <c r="W19" s="5"/>
      <c r="X19" s="14"/>
      <c r="Z19" s="11"/>
      <c r="AA19" s="5"/>
      <c r="AB19" s="5"/>
      <c r="AC19" s="5"/>
      <c r="AD19" s="5"/>
      <c r="AE19" s="14"/>
      <c r="AF19" s="14"/>
      <c r="AG19" s="14"/>
      <c r="AH19" s="11"/>
      <c r="AI19" s="43"/>
      <c r="AJ19" s="43"/>
      <c r="AK19" s="43"/>
      <c r="AL19" s="43"/>
      <c r="AM19" s="5"/>
      <c r="AN19" s="14"/>
      <c r="AO19" s="14"/>
      <c r="AP19" s="14"/>
      <c r="AQ19" s="14"/>
      <c r="AR19" s="11"/>
      <c r="AS19" s="5"/>
      <c r="AT19" s="5"/>
      <c r="AU19" s="5"/>
      <c r="AV19" s="5"/>
      <c r="AW19" s="5"/>
      <c r="AX19" s="5"/>
      <c r="AY19" s="5"/>
      <c r="AZ19" s="5"/>
      <c r="BA19" s="5"/>
      <c r="BB19" s="5"/>
      <c r="BC19" s="5"/>
      <c r="BD19" s="5"/>
      <c r="BE19" s="5"/>
      <c r="BF19" s="5"/>
      <c r="BG19" s="14"/>
      <c r="BH19" s="14"/>
      <c r="BI19" s="14"/>
      <c r="BJ19" s="14"/>
      <c r="BK19" s="14"/>
      <c r="BL19" s="14"/>
      <c r="BM19" s="11"/>
      <c r="BN19" s="5"/>
      <c r="BO19" s="5"/>
      <c r="BP19" s="5"/>
      <c r="BQ19" s="14"/>
      <c r="BR19" s="14"/>
      <c r="BS19" s="11"/>
      <c r="BT19" s="5"/>
      <c r="BU19" s="5"/>
      <c r="BV19" s="5"/>
      <c r="BW19" s="14"/>
      <c r="BY19" s="11"/>
      <c r="BZ19" s="43"/>
      <c r="CA19" s="43"/>
      <c r="CB19" s="43"/>
      <c r="CC19" s="43"/>
      <c r="CD19" s="5"/>
      <c r="CE19" s="14"/>
      <c r="CF19" s="14"/>
      <c r="CH19" s="11"/>
      <c r="CI19" s="5"/>
      <c r="CJ19" s="5"/>
      <c r="CK19" s="5"/>
      <c r="CL19" s="5"/>
      <c r="CM19" s="14"/>
      <c r="CN19" s="14"/>
      <c r="CP19" s="11"/>
      <c r="CQ19" s="5"/>
      <c r="CR19" s="5"/>
      <c r="CS19" s="5"/>
      <c r="CT19" s="5"/>
      <c r="CU19" s="14"/>
      <c r="CV19" s="14"/>
      <c r="CX19" s="11"/>
      <c r="CY19" s="5"/>
      <c r="CZ19" s="5"/>
      <c r="DA19" s="5"/>
      <c r="DB19" s="14"/>
      <c r="DD19" s="11"/>
      <c r="DE19" s="5"/>
      <c r="DF19" s="5"/>
      <c r="DG19" s="5"/>
      <c r="DH19" s="5"/>
      <c r="DI19" s="5"/>
      <c r="DJ19" s="5"/>
      <c r="DK19" s="5"/>
      <c r="DL19" s="5"/>
      <c r="DM19" s="14"/>
      <c r="DN19" s="14"/>
      <c r="DO19" s="14"/>
      <c r="DP19" s="14"/>
      <c r="DQ19" s="14"/>
      <c r="DS19" s="11"/>
      <c r="DT19" s="5"/>
      <c r="DU19" s="5"/>
      <c r="DV19" s="5"/>
      <c r="DW19" s="14"/>
    </row>
    <row r="20" spans="1:127" ht="12.75">
      <c r="A20" s="11" t="s">
        <v>195</v>
      </c>
      <c r="B20" s="6">
        <v>5433.9</v>
      </c>
      <c r="C20" s="6">
        <v>1290.94</v>
      </c>
      <c r="D20" s="6">
        <v>357.4</v>
      </c>
      <c r="E20" s="6">
        <v>430.34</v>
      </c>
      <c r="F20" s="6">
        <v>438.22</v>
      </c>
      <c r="G20" s="6">
        <v>438.57</v>
      </c>
      <c r="H20" s="6">
        <v>374.02</v>
      </c>
      <c r="I20" s="6">
        <v>355.09</v>
      </c>
      <c r="J20" s="6">
        <v>331.99</v>
      </c>
      <c r="K20" s="6">
        <v>295.65</v>
      </c>
      <c r="L20" s="6">
        <v>216.31</v>
      </c>
      <c r="M20" s="6">
        <v>261.94</v>
      </c>
      <c r="N20" s="6">
        <v>402.52</v>
      </c>
      <c r="O20" s="6">
        <v>130.52</v>
      </c>
      <c r="P20" s="6">
        <v>69.88</v>
      </c>
      <c r="Q20" s="6">
        <v>26.8</v>
      </c>
      <c r="R20" s="6">
        <v>13.71</v>
      </c>
      <c r="T20" s="11" t="s">
        <v>195</v>
      </c>
      <c r="U20" s="5">
        <v>2412.42</v>
      </c>
      <c r="V20" s="5">
        <v>196.51</v>
      </c>
      <c r="W20" s="5"/>
      <c r="X20" s="14">
        <v>8.145762346523409</v>
      </c>
      <c r="Z20" s="11" t="s">
        <v>195</v>
      </c>
      <c r="AA20" s="5">
        <v>8645.76</v>
      </c>
      <c r="AB20" s="5">
        <v>1197.37</v>
      </c>
      <c r="AC20" s="5">
        <v>561.95</v>
      </c>
      <c r="AD20" s="5"/>
      <c r="AE20" s="14">
        <v>13.849216263231916</v>
      </c>
      <c r="AF20" s="14">
        <v>6.499717780738767</v>
      </c>
      <c r="AG20" s="14"/>
      <c r="AH20" s="11" t="s">
        <v>195</v>
      </c>
      <c r="AI20" s="5">
        <v>10559.43</v>
      </c>
      <c r="AJ20" s="5">
        <v>1526.08</v>
      </c>
      <c r="AK20" s="5">
        <v>2292.43</v>
      </c>
      <c r="AL20" s="5">
        <v>1.68</v>
      </c>
      <c r="AM20" s="5"/>
      <c r="AN20" s="14">
        <v>14.452295246997233</v>
      </c>
      <c r="AO20" s="14">
        <v>21.70978925945813</v>
      </c>
      <c r="AP20" s="14">
        <v>0.01590994968478412</v>
      </c>
      <c r="AQ20" s="14"/>
      <c r="AR20" s="11" t="s">
        <v>195</v>
      </c>
      <c r="AS20" s="5">
        <v>2434.45</v>
      </c>
      <c r="AT20" s="5">
        <v>3079.97</v>
      </c>
      <c r="AU20" s="5">
        <v>3079.97</v>
      </c>
      <c r="AV20" s="5">
        <v>462.24</v>
      </c>
      <c r="AW20" s="5">
        <v>1264.47</v>
      </c>
      <c r="AX20" s="5">
        <v>149.23</v>
      </c>
      <c r="AY20" s="5"/>
      <c r="AZ20" s="5">
        <v>6</v>
      </c>
      <c r="BA20" s="5">
        <v>13</v>
      </c>
      <c r="BB20" s="5">
        <v>61.49</v>
      </c>
      <c r="BC20" s="5">
        <v>9</v>
      </c>
      <c r="BD20" s="5">
        <v>35.36</v>
      </c>
      <c r="BE20" s="5">
        <v>6</v>
      </c>
      <c r="BF20" s="5"/>
      <c r="BG20" s="14">
        <v>0.2464622399309906</v>
      </c>
      <c r="BH20" s="14">
        <v>1.2607630719793184</v>
      </c>
      <c r="BI20" s="14">
        <v>2.7964285431841005</v>
      </c>
      <c r="BJ20" s="14">
        <v>4.020639281645781</v>
      </c>
      <c r="BK20" s="14"/>
      <c r="BL20" s="14"/>
      <c r="BM20" s="11" t="s">
        <v>195</v>
      </c>
      <c r="BN20" s="6">
        <v>7613.58</v>
      </c>
      <c r="BO20" s="6">
        <v>1502.14</v>
      </c>
      <c r="BP20" s="5"/>
      <c r="BQ20" s="14">
        <v>19.7297460590156</v>
      </c>
      <c r="BR20" s="14"/>
      <c r="BS20" s="11" t="s">
        <v>195</v>
      </c>
      <c r="BT20" s="5">
        <v>3153.46</v>
      </c>
      <c r="BU20" s="5">
        <v>396.27</v>
      </c>
      <c r="BV20" s="5"/>
      <c r="BW20" s="14">
        <v>12.566197129502196</v>
      </c>
      <c r="BY20" s="11" t="s">
        <v>195</v>
      </c>
      <c r="BZ20" s="6">
        <v>1583.23</v>
      </c>
      <c r="CA20" s="6">
        <v>20.46</v>
      </c>
      <c r="CB20" s="6">
        <v>1582.54</v>
      </c>
      <c r="CC20" s="6">
        <v>32.79</v>
      </c>
      <c r="CD20" s="5"/>
      <c r="CE20" s="14">
        <v>1.2922948655596471</v>
      </c>
      <c r="CF20" s="14">
        <v>2.07198554222958</v>
      </c>
      <c r="CH20" s="11" t="s">
        <v>195</v>
      </c>
      <c r="CI20" s="5">
        <v>3220.75</v>
      </c>
      <c r="CJ20" s="5">
        <v>150.05</v>
      </c>
      <c r="CK20" s="5">
        <v>435.03</v>
      </c>
      <c r="CL20" s="5"/>
      <c r="CM20" s="14">
        <v>4.658852751688271</v>
      </c>
      <c r="CN20" s="14">
        <v>13.507102382985329</v>
      </c>
      <c r="CP20" s="11" t="s">
        <v>195</v>
      </c>
      <c r="CQ20" s="5">
        <v>1531.72</v>
      </c>
      <c r="CR20" s="5">
        <v>439.27</v>
      </c>
      <c r="CS20" s="5">
        <v>172.63</v>
      </c>
      <c r="CT20" s="5"/>
      <c r="CU20" s="14">
        <v>28.67821795106155</v>
      </c>
      <c r="CV20" s="14">
        <v>11.270336615047135</v>
      </c>
      <c r="CX20" s="11" t="s">
        <v>195</v>
      </c>
      <c r="CY20" s="5">
        <v>4618.8</v>
      </c>
      <c r="CZ20" s="5">
        <v>394.96</v>
      </c>
      <c r="DA20" s="5"/>
      <c r="DB20" s="14">
        <v>8.551138823936952</v>
      </c>
      <c r="DD20" s="11" t="s">
        <v>195</v>
      </c>
      <c r="DE20" s="5">
        <v>3374.47</v>
      </c>
      <c r="DF20" s="5">
        <v>46.17</v>
      </c>
      <c r="DG20" s="5">
        <v>148.4</v>
      </c>
      <c r="DH20" s="5"/>
      <c r="DI20" s="5">
        <v>821.16</v>
      </c>
      <c r="DJ20" s="5">
        <v>3.03</v>
      </c>
      <c r="DK20" s="5">
        <v>4.71</v>
      </c>
      <c r="DL20" s="5"/>
      <c r="DM20" s="14">
        <f>((DJ20+DF20)/($DI20+$DE20))*100</f>
        <v>1.17264868446455</v>
      </c>
      <c r="DN20" s="14">
        <f>((DK20+DG20)/($DI20+$DE20))*100</f>
        <v>3.649273172324538</v>
      </c>
      <c r="DS20" s="11" t="s">
        <v>195</v>
      </c>
      <c r="DT20" s="6">
        <v>7613.58</v>
      </c>
      <c r="DU20" s="5">
        <v>1728.67</v>
      </c>
      <c r="DV20" s="5"/>
      <c r="DW20" s="14">
        <v>22.70508748840887</v>
      </c>
    </row>
    <row r="21" spans="1:127" ht="12.75">
      <c r="A21" s="12" t="s">
        <v>194</v>
      </c>
      <c r="B21" s="6">
        <v>115858</v>
      </c>
      <c r="C21" s="6">
        <v>25579</v>
      </c>
      <c r="D21" s="6">
        <v>6215</v>
      </c>
      <c r="E21" s="6">
        <v>7454</v>
      </c>
      <c r="F21" s="6">
        <v>7769</v>
      </c>
      <c r="G21" s="6">
        <v>8951</v>
      </c>
      <c r="H21" s="6">
        <v>8539</v>
      </c>
      <c r="I21" s="6">
        <v>7798</v>
      </c>
      <c r="J21" s="6">
        <v>7135</v>
      </c>
      <c r="K21" s="6">
        <v>7234</v>
      </c>
      <c r="L21" s="6">
        <v>6248</v>
      </c>
      <c r="M21" s="6">
        <v>5782</v>
      </c>
      <c r="N21" s="6">
        <v>10105</v>
      </c>
      <c r="O21" s="6">
        <v>3682</v>
      </c>
      <c r="P21" s="6">
        <v>2122</v>
      </c>
      <c r="Q21" s="6">
        <v>905</v>
      </c>
      <c r="R21" s="6">
        <v>340</v>
      </c>
      <c r="T21" s="12" t="s">
        <v>194</v>
      </c>
      <c r="U21" s="6">
        <v>56814</v>
      </c>
      <c r="V21" s="6">
        <v>2389</v>
      </c>
      <c r="W21" s="8"/>
      <c r="X21" s="14">
        <v>4.204949484282043</v>
      </c>
      <c r="Z21" s="12" t="s">
        <v>194</v>
      </c>
      <c r="AA21" s="6">
        <v>182965</v>
      </c>
      <c r="AB21" s="6">
        <v>22331</v>
      </c>
      <c r="AC21" s="6">
        <v>10129</v>
      </c>
      <c r="AD21" s="8"/>
      <c r="AE21" s="14">
        <v>12.205066542781406</v>
      </c>
      <c r="AF21" s="14">
        <v>5.536031481430874</v>
      </c>
      <c r="AG21" s="14"/>
      <c r="AH21" s="12" t="s">
        <v>194</v>
      </c>
      <c r="AI21" s="6">
        <v>233067</v>
      </c>
      <c r="AJ21" s="6">
        <v>28874</v>
      </c>
      <c r="AK21" s="6">
        <v>48177</v>
      </c>
      <c r="AL21" s="6">
        <v>49</v>
      </c>
      <c r="AM21" s="8"/>
      <c r="AN21" s="14">
        <v>12.388712258706725</v>
      </c>
      <c r="AO21" s="14">
        <v>20.670880047368353</v>
      </c>
      <c r="AP21" s="14">
        <v>0.02102399739130808</v>
      </c>
      <c r="AQ21" s="14"/>
      <c r="AR21" s="12" t="s">
        <v>194</v>
      </c>
      <c r="AS21" s="6">
        <v>49375</v>
      </c>
      <c r="AT21" s="6">
        <v>59967</v>
      </c>
      <c r="AU21" s="6">
        <v>73623</v>
      </c>
      <c r="AV21" s="6">
        <v>11683</v>
      </c>
      <c r="AW21" s="6">
        <v>34807</v>
      </c>
      <c r="AX21" s="6">
        <v>3612</v>
      </c>
      <c r="AY21" s="6"/>
      <c r="AZ21" s="6">
        <v>67</v>
      </c>
      <c r="BA21" s="6">
        <v>236</v>
      </c>
      <c r="BB21" s="6">
        <v>753</v>
      </c>
      <c r="BC21" s="6">
        <v>136</v>
      </c>
      <c r="BD21" s="6">
        <v>410</v>
      </c>
      <c r="BE21" s="6">
        <v>73</v>
      </c>
      <c r="BF21" s="8"/>
      <c r="BG21" s="14">
        <v>0.13569620253164558</v>
      </c>
      <c r="BH21" s="14">
        <v>0.7744040530587238</v>
      </c>
      <c r="BI21" s="14">
        <v>1.177923980808458</v>
      </c>
      <c r="BJ21" s="14">
        <v>2.0210409745293467</v>
      </c>
      <c r="BK21" s="14"/>
      <c r="BL21" s="14"/>
      <c r="BM21" s="12" t="s">
        <v>194</v>
      </c>
      <c r="BN21" s="6">
        <v>168606</v>
      </c>
      <c r="BO21" s="6">
        <v>28129</v>
      </c>
      <c r="BP21" s="8"/>
      <c r="BQ21" s="14">
        <v>16.68327343036428</v>
      </c>
      <c r="BR21" s="14"/>
      <c r="BS21" s="12" t="s">
        <v>194</v>
      </c>
      <c r="BT21" s="6">
        <v>62243</v>
      </c>
      <c r="BU21" s="6">
        <v>9851</v>
      </c>
      <c r="BV21" s="8"/>
      <c r="BW21" s="14">
        <v>15.826679305303406</v>
      </c>
      <c r="BY21" s="12" t="s">
        <v>194</v>
      </c>
      <c r="BZ21" s="6">
        <v>36954</v>
      </c>
      <c r="CA21" s="6">
        <v>525</v>
      </c>
      <c r="CB21" s="6">
        <v>37053</v>
      </c>
      <c r="CC21" s="6">
        <v>677</v>
      </c>
      <c r="CD21" s="8"/>
      <c r="CE21" s="14">
        <v>1.4206851761649617</v>
      </c>
      <c r="CF21" s="14">
        <v>1.827112514506248</v>
      </c>
      <c r="CH21" s="12" t="s">
        <v>194</v>
      </c>
      <c r="CI21" s="6">
        <v>61346</v>
      </c>
      <c r="CJ21" s="6">
        <v>1914</v>
      </c>
      <c r="CK21" s="6">
        <v>6521</v>
      </c>
      <c r="CL21" s="8"/>
      <c r="CM21" s="14">
        <v>3.120007824471033</v>
      </c>
      <c r="CN21" s="14">
        <v>10.629869918169074</v>
      </c>
      <c r="CP21" s="12" t="s">
        <v>194</v>
      </c>
      <c r="CQ21" s="6">
        <v>27387</v>
      </c>
      <c r="CR21" s="6">
        <v>10896</v>
      </c>
      <c r="CS21" s="6">
        <v>2462</v>
      </c>
      <c r="CT21" s="8"/>
      <c r="CU21" s="14">
        <v>39.785299594698216</v>
      </c>
      <c r="CV21" s="14">
        <v>8.989666630152993</v>
      </c>
      <c r="CX21" s="12" t="s">
        <v>194</v>
      </c>
      <c r="CY21" s="6">
        <v>100855</v>
      </c>
      <c r="CZ21" s="6">
        <v>3776</v>
      </c>
      <c r="DA21" s="8"/>
      <c r="DB21" s="14">
        <v>3.7439888949481928</v>
      </c>
      <c r="DD21" s="12" t="s">
        <v>194</v>
      </c>
      <c r="DE21" s="6">
        <v>78931</v>
      </c>
      <c r="DF21" s="6">
        <v>416</v>
      </c>
      <c r="DG21" s="6">
        <v>1884</v>
      </c>
      <c r="DH21" s="6"/>
      <c r="DI21" s="6">
        <v>18083</v>
      </c>
      <c r="DJ21" s="6">
        <v>109</v>
      </c>
      <c r="DK21" s="6">
        <v>208</v>
      </c>
      <c r="DL21" s="8"/>
      <c r="DM21" s="14">
        <f>((DJ21+DF21)/($DI21+$DE21))*100</f>
        <v>0.54115900797823</v>
      </c>
      <c r="DN21" s="14">
        <f>((DK21+DG21)/($DI21+$DE21))*100</f>
        <v>2.156389799410394</v>
      </c>
      <c r="DS21" s="12" t="s">
        <v>194</v>
      </c>
      <c r="DT21" s="6">
        <v>168606</v>
      </c>
      <c r="DU21" s="6">
        <v>25801</v>
      </c>
      <c r="DV21" s="8"/>
      <c r="DW21" s="14">
        <v>15.302539648648327</v>
      </c>
    </row>
    <row r="22" spans="1:127" ht="12.75">
      <c r="A22" s="11"/>
      <c r="T22" s="11"/>
      <c r="U22" s="5"/>
      <c r="V22" s="5"/>
      <c r="W22" s="5"/>
      <c r="X22" s="14"/>
      <c r="Z22" s="11"/>
      <c r="AA22" s="5"/>
      <c r="AB22" s="5"/>
      <c r="AC22" s="5"/>
      <c r="AD22" s="5"/>
      <c r="AE22" s="14"/>
      <c r="AF22" s="14"/>
      <c r="AG22" s="14"/>
      <c r="AH22" s="11"/>
      <c r="AI22" s="43"/>
      <c r="AJ22" s="43"/>
      <c r="AK22" s="43"/>
      <c r="AL22" s="43"/>
      <c r="AM22" s="5"/>
      <c r="AN22" s="14"/>
      <c r="AO22" s="14"/>
      <c r="AP22" s="14"/>
      <c r="AQ22" s="14"/>
      <c r="AR22" s="11"/>
      <c r="AS22" s="5"/>
      <c r="AT22" s="5"/>
      <c r="AU22" s="5"/>
      <c r="AV22" s="5"/>
      <c r="AW22" s="5"/>
      <c r="AX22" s="5"/>
      <c r="AY22" s="5"/>
      <c r="AZ22" s="5"/>
      <c r="BA22" s="5"/>
      <c r="BB22" s="5"/>
      <c r="BC22" s="5"/>
      <c r="BD22" s="5"/>
      <c r="BE22" s="5"/>
      <c r="BF22" s="5"/>
      <c r="BG22" s="14"/>
      <c r="BH22" s="14"/>
      <c r="BI22" s="14"/>
      <c r="BJ22" s="14"/>
      <c r="BK22" s="14"/>
      <c r="BL22" s="14"/>
      <c r="BM22" s="11"/>
      <c r="BN22" s="5"/>
      <c r="BO22" s="5"/>
      <c r="BP22" s="5"/>
      <c r="BQ22" s="14"/>
      <c r="BR22" s="14"/>
      <c r="BS22" s="11"/>
      <c r="BT22" s="5"/>
      <c r="BU22" s="5"/>
      <c r="BV22" s="5"/>
      <c r="BW22" s="14"/>
      <c r="BY22" s="11"/>
      <c r="BZ22" s="43"/>
      <c r="CA22" s="43"/>
      <c r="CB22" s="43"/>
      <c r="CC22" s="43"/>
      <c r="CD22" s="5"/>
      <c r="CE22" s="14"/>
      <c r="CF22" s="14"/>
      <c r="CH22" s="11"/>
      <c r="CI22" s="5"/>
      <c r="CJ22" s="5"/>
      <c r="CK22" s="5"/>
      <c r="CL22" s="5"/>
      <c r="CM22" s="14"/>
      <c r="CN22" s="14"/>
      <c r="CP22" s="11"/>
      <c r="CQ22" s="5"/>
      <c r="CR22" s="5"/>
      <c r="CS22" s="5"/>
      <c r="CT22" s="5"/>
      <c r="CU22" s="14"/>
      <c r="CV22" s="14"/>
      <c r="CX22" s="11"/>
      <c r="CY22" s="5"/>
      <c r="CZ22" s="5"/>
      <c r="DA22" s="5"/>
      <c r="DB22" s="14"/>
      <c r="DD22" s="11"/>
      <c r="DE22" s="5"/>
      <c r="DF22" s="5"/>
      <c r="DG22" s="5"/>
      <c r="DH22" s="5"/>
      <c r="DI22" s="5"/>
      <c r="DJ22" s="5"/>
      <c r="DK22" s="5"/>
      <c r="DL22" s="5"/>
      <c r="DS22" s="11"/>
      <c r="DT22" s="5"/>
      <c r="DU22" s="5"/>
      <c r="DV22" s="5"/>
      <c r="DW22" s="14"/>
    </row>
    <row r="23" spans="1:127" ht="12.75">
      <c r="A23" s="11" t="s">
        <v>124</v>
      </c>
      <c r="B23" s="6">
        <v>181863.02</v>
      </c>
      <c r="C23" s="6">
        <v>46241.74</v>
      </c>
      <c r="D23" s="6">
        <v>11271.01</v>
      </c>
      <c r="E23" s="6">
        <v>15688.49</v>
      </c>
      <c r="F23" s="6">
        <v>14428.33</v>
      </c>
      <c r="G23" s="6">
        <v>15009.65</v>
      </c>
      <c r="H23" s="6">
        <v>13955.24</v>
      </c>
      <c r="I23" s="6">
        <v>11934.28</v>
      </c>
      <c r="J23" s="6">
        <v>9678.89</v>
      </c>
      <c r="K23" s="6">
        <v>9334.18</v>
      </c>
      <c r="L23" s="6">
        <v>7448.35</v>
      </c>
      <c r="M23" s="6">
        <v>7434.37</v>
      </c>
      <c r="N23" s="6">
        <v>12063.28</v>
      </c>
      <c r="O23" s="6">
        <v>3944.49</v>
      </c>
      <c r="P23" s="6">
        <v>2121.48</v>
      </c>
      <c r="Q23" s="6">
        <v>978.99</v>
      </c>
      <c r="R23" s="6">
        <v>330.25</v>
      </c>
      <c r="T23" s="11" t="s">
        <v>124</v>
      </c>
      <c r="U23" s="8">
        <v>86498.67</v>
      </c>
      <c r="V23" s="8">
        <v>7125.53</v>
      </c>
      <c r="W23" s="8"/>
      <c r="X23" s="14">
        <v>8.237733597522366</v>
      </c>
      <c r="Z23" s="11" t="s">
        <v>124</v>
      </c>
      <c r="AA23" s="8">
        <v>308921.14</v>
      </c>
      <c r="AB23" s="8">
        <v>45708.98</v>
      </c>
      <c r="AC23" s="8">
        <v>22114.84</v>
      </c>
      <c r="AD23" s="8"/>
      <c r="AE23" s="14">
        <v>14.7963263375242</v>
      </c>
      <c r="AF23" s="14">
        <v>7.15873313169827</v>
      </c>
      <c r="AG23" s="14"/>
      <c r="AH23" s="11" t="s">
        <v>124</v>
      </c>
      <c r="AI23" s="28">
        <v>367786.2</v>
      </c>
      <c r="AJ23" s="28">
        <v>48391.35</v>
      </c>
      <c r="AK23" s="28">
        <v>78742.11</v>
      </c>
      <c r="AL23" s="28">
        <v>103.96</v>
      </c>
      <c r="AM23" s="8"/>
      <c r="AN23" s="14">
        <v>13.157467572192758</v>
      </c>
      <c r="AO23" s="14">
        <v>21.4097510999597</v>
      </c>
      <c r="AP23" s="14">
        <v>0.028266422176797278</v>
      </c>
      <c r="AQ23" s="14"/>
      <c r="AR23" s="11" t="s">
        <v>124</v>
      </c>
      <c r="AS23" s="8">
        <v>90919.19</v>
      </c>
      <c r="AT23" s="8">
        <v>113104.6</v>
      </c>
      <c r="AU23" s="8">
        <v>104887.41</v>
      </c>
      <c r="AV23" s="8">
        <v>14788.76</v>
      </c>
      <c r="AW23" s="8">
        <v>39534.28</v>
      </c>
      <c r="AX23" s="8">
        <v>4155.04</v>
      </c>
      <c r="AY23" s="8"/>
      <c r="AZ23" s="8">
        <v>314.38</v>
      </c>
      <c r="BA23" s="8">
        <v>1014.69</v>
      </c>
      <c r="BB23" s="8">
        <v>2613.96</v>
      </c>
      <c r="BC23" s="8">
        <v>489.43</v>
      </c>
      <c r="BD23" s="8">
        <v>1152.33</v>
      </c>
      <c r="BE23" s="8">
        <v>172.24</v>
      </c>
      <c r="BF23" s="8"/>
      <c r="BG23" s="14">
        <v>0.3457795873456416</v>
      </c>
      <c r="BH23" s="14">
        <v>1.7690808394525026</v>
      </c>
      <c r="BI23" s="14">
        <v>2.9147615689472515</v>
      </c>
      <c r="BJ23" s="14">
        <v>4.145327120797875</v>
      </c>
      <c r="BK23" s="14"/>
      <c r="BL23" s="14"/>
      <c r="BM23" s="11" t="s">
        <v>124</v>
      </c>
      <c r="BN23" s="8">
        <v>263734.95</v>
      </c>
      <c r="BO23" s="8">
        <v>51946.96</v>
      </c>
      <c r="BP23" s="8"/>
      <c r="BQ23" s="14">
        <v>19.69665378062331</v>
      </c>
      <c r="BR23" s="14"/>
      <c r="BS23" s="11" t="s">
        <v>124</v>
      </c>
      <c r="BT23" s="8">
        <v>113668.23</v>
      </c>
      <c r="BU23" s="8">
        <v>15201.24</v>
      </c>
      <c r="BV23" s="8"/>
      <c r="BW23" s="14">
        <v>13.373340994225034</v>
      </c>
      <c r="BY23" s="11" t="s">
        <v>124</v>
      </c>
      <c r="BZ23" s="28">
        <v>52387.58</v>
      </c>
      <c r="CA23" s="28">
        <v>628.78</v>
      </c>
      <c r="CB23" s="28">
        <v>53214.88</v>
      </c>
      <c r="CC23" s="28">
        <v>646.53</v>
      </c>
      <c r="CD23" s="8"/>
      <c r="CE23" s="14">
        <v>1.200246317924974</v>
      </c>
      <c r="CF23" s="14">
        <v>1.2149421364851334</v>
      </c>
      <c r="CH23" s="11" t="s">
        <v>124</v>
      </c>
      <c r="CI23" s="8">
        <v>121412.82</v>
      </c>
      <c r="CJ23" s="8">
        <v>4495.62</v>
      </c>
      <c r="CK23" s="8">
        <v>17584.92</v>
      </c>
      <c r="CL23" s="8"/>
      <c r="CM23" s="14">
        <v>3.702755606862603</v>
      </c>
      <c r="CN23" s="14">
        <v>14.483577599136568</v>
      </c>
      <c r="CP23" s="11" t="s">
        <v>124</v>
      </c>
      <c r="CQ23" s="8">
        <v>56183.93</v>
      </c>
      <c r="CR23" s="8">
        <v>17434.28</v>
      </c>
      <c r="CS23" s="8">
        <v>4998.24</v>
      </c>
      <c r="CT23" s="8"/>
      <c r="CU23" s="14">
        <v>31.03072355387028</v>
      </c>
      <c r="CV23" s="14">
        <v>8.896209289738186</v>
      </c>
      <c r="CX23" s="11" t="s">
        <v>124</v>
      </c>
      <c r="CY23" s="8">
        <v>167338.03</v>
      </c>
      <c r="CZ23" s="8">
        <v>10352.37</v>
      </c>
      <c r="DA23" s="8"/>
      <c r="DB23" s="14">
        <v>6.186501657752275</v>
      </c>
      <c r="DD23" s="11" t="s">
        <v>124</v>
      </c>
      <c r="DE23" s="8">
        <v>97398.82</v>
      </c>
      <c r="DF23" s="8">
        <v>928.87</v>
      </c>
      <c r="DG23" s="8">
        <v>4115.86</v>
      </c>
      <c r="DH23" s="8"/>
      <c r="DI23" s="8">
        <v>64286.17</v>
      </c>
      <c r="DJ23" s="8">
        <v>1933.31</v>
      </c>
      <c r="DK23" s="8">
        <v>4174.17</v>
      </c>
      <c r="DL23" s="8"/>
      <c r="DM23" s="14">
        <f>((DJ23+DF23)/($DI23+$DE23))*100</f>
        <v>1.7702199814590087</v>
      </c>
      <c r="DN23" s="14">
        <f>((DK23+DG23)/($DI23+$DE23))*100</f>
        <v>5.127272482127129</v>
      </c>
      <c r="DS23" s="11" t="s">
        <v>124</v>
      </c>
      <c r="DT23" s="8">
        <v>263734.95</v>
      </c>
      <c r="DU23" s="8">
        <v>73667.5</v>
      </c>
      <c r="DV23" s="8"/>
      <c r="DW23" s="14">
        <v>27.93239955493195</v>
      </c>
    </row>
    <row r="24" spans="1:127" ht="12.75">
      <c r="A24" s="25" t="s">
        <v>143</v>
      </c>
      <c r="B24" s="6">
        <v>5024770</v>
      </c>
      <c r="C24" s="6">
        <v>1108500</v>
      </c>
      <c r="D24" s="6">
        <v>281933</v>
      </c>
      <c r="E24" s="6">
        <v>402788</v>
      </c>
      <c r="F24" s="6">
        <v>399730</v>
      </c>
      <c r="G24" s="6">
        <v>423001</v>
      </c>
      <c r="H24" s="6">
        <v>403539</v>
      </c>
      <c r="I24" s="6">
        <v>346265</v>
      </c>
      <c r="J24" s="6">
        <v>297546</v>
      </c>
      <c r="K24" s="6">
        <v>297209</v>
      </c>
      <c r="L24" s="6">
        <v>237645</v>
      </c>
      <c r="M24" s="6">
        <v>219740</v>
      </c>
      <c r="N24" s="6">
        <v>360699</v>
      </c>
      <c r="O24" s="6">
        <v>126937</v>
      </c>
      <c r="P24" s="6">
        <v>74163</v>
      </c>
      <c r="Q24" s="6">
        <v>33288</v>
      </c>
      <c r="R24" s="6">
        <v>11787</v>
      </c>
      <c r="T24" s="25" t="s">
        <v>143</v>
      </c>
      <c r="U24" s="8">
        <v>2600829</v>
      </c>
      <c r="V24" s="8">
        <v>100825</v>
      </c>
      <c r="W24" s="9"/>
      <c r="X24" s="14">
        <v>3.8766485609011587</v>
      </c>
      <c r="Z24" s="25" t="s">
        <v>143</v>
      </c>
      <c r="AA24" s="8">
        <v>8302382</v>
      </c>
      <c r="AB24" s="8">
        <v>991410</v>
      </c>
      <c r="AC24" s="8">
        <v>452683</v>
      </c>
      <c r="AE24" s="3">
        <v>11.941271794046576</v>
      </c>
      <c r="AF24" s="3">
        <v>5.45244726152085</v>
      </c>
      <c r="AH24" s="25" t="s">
        <v>143</v>
      </c>
      <c r="AI24" s="28">
        <v>10139624</v>
      </c>
      <c r="AJ24" s="28">
        <v>1078899</v>
      </c>
      <c r="AK24" s="28">
        <v>1938256</v>
      </c>
      <c r="AL24" s="28">
        <v>3182</v>
      </c>
      <c r="AN24" s="3">
        <v>10.640424141960294</v>
      </c>
      <c r="AO24" s="14">
        <v>19.11565951557967</v>
      </c>
      <c r="AP24" s="3">
        <v>0.031381834277089564</v>
      </c>
      <c r="AR24" s="38" t="s">
        <v>143</v>
      </c>
      <c r="AS24" s="5">
        <v>2169484</v>
      </c>
      <c r="AT24" s="5">
        <v>2960866</v>
      </c>
      <c r="AU24" s="5">
        <v>3172032</v>
      </c>
      <c r="AV24" s="5">
        <v>445471</v>
      </c>
      <c r="AW24" s="5">
        <v>1253622</v>
      </c>
      <c r="AX24" s="5">
        <v>138150</v>
      </c>
      <c r="AY24" s="5"/>
      <c r="AZ24" s="5">
        <v>4657</v>
      </c>
      <c r="BA24" s="5">
        <v>17147</v>
      </c>
      <c r="BB24" s="5">
        <v>46470</v>
      </c>
      <c r="BC24" s="5">
        <v>8666</v>
      </c>
      <c r="BD24" s="5">
        <v>22308</v>
      </c>
      <c r="BE24" s="5">
        <v>3658</v>
      </c>
      <c r="BF24" s="1"/>
      <c r="BG24" s="37">
        <v>0.2146593383495799</v>
      </c>
      <c r="BH24" s="14">
        <v>1.0987981975471428</v>
      </c>
      <c r="BI24" s="37">
        <v>1.7794837678343234</v>
      </c>
      <c r="BJ24" s="37">
        <v>2.647846543612016</v>
      </c>
      <c r="BK24" s="37"/>
      <c r="BM24" s="25" t="s">
        <v>143</v>
      </c>
      <c r="BN24" s="8">
        <v>7481441</v>
      </c>
      <c r="BO24" s="8">
        <v>1167892</v>
      </c>
      <c r="BP24" s="9"/>
      <c r="BQ24" s="14">
        <v>15.610522090597254</v>
      </c>
      <c r="BS24" s="25" t="s">
        <v>143</v>
      </c>
      <c r="BT24" s="8">
        <v>2699525</v>
      </c>
      <c r="BU24" s="8">
        <v>390742</v>
      </c>
      <c r="BW24" s="14">
        <v>14.474472360878302</v>
      </c>
      <c r="BY24" s="25" t="s">
        <v>143</v>
      </c>
      <c r="BZ24" s="28">
        <v>1582201</v>
      </c>
      <c r="CA24" s="28">
        <v>24953</v>
      </c>
      <c r="CB24" s="28">
        <v>1608998</v>
      </c>
      <c r="CC24" s="28">
        <v>28175</v>
      </c>
      <c r="CE24" s="14">
        <v>1.577106827767142</v>
      </c>
      <c r="CF24" s="14">
        <v>1.7510898086883886</v>
      </c>
      <c r="CH24" s="25" t="s">
        <v>143</v>
      </c>
      <c r="CI24" s="8">
        <v>3066636</v>
      </c>
      <c r="CJ24" s="8">
        <v>70174</v>
      </c>
      <c r="CK24" s="8">
        <v>297007</v>
      </c>
      <c r="CM24" s="14">
        <v>2.2883054917505694</v>
      </c>
      <c r="CN24" s="14">
        <v>9.685107720642423</v>
      </c>
      <c r="CP24" s="25" t="s">
        <v>143</v>
      </c>
      <c r="CQ24" s="8">
        <v>1387407</v>
      </c>
      <c r="CR24" s="8">
        <v>504347</v>
      </c>
      <c r="CS24" s="8">
        <v>95529</v>
      </c>
      <c r="CT24" s="9"/>
      <c r="CU24" s="14">
        <v>36.35176988439586</v>
      </c>
      <c r="CV24" s="14">
        <v>6.88543448317617</v>
      </c>
      <c r="CX24" s="25" t="s">
        <v>143</v>
      </c>
      <c r="CY24" s="8">
        <v>4463250</v>
      </c>
      <c r="CZ24" s="8">
        <v>165402</v>
      </c>
      <c r="DA24" s="9"/>
      <c r="DB24" s="14">
        <v>3.705864560578054</v>
      </c>
      <c r="DD24" s="25" t="s">
        <v>143</v>
      </c>
      <c r="DE24" s="8">
        <v>3037990</v>
      </c>
      <c r="DF24" s="8">
        <v>20919</v>
      </c>
      <c r="DG24" s="8">
        <v>85254</v>
      </c>
      <c r="DH24" s="8"/>
      <c r="DI24" s="8">
        <v>1410380</v>
      </c>
      <c r="DJ24" s="8">
        <v>29438</v>
      </c>
      <c r="DK24" s="8">
        <v>61402</v>
      </c>
      <c r="DL24" s="9"/>
      <c r="DM24" s="14">
        <f>((DJ24+DF24)/($DI24+$DE24))*100</f>
        <v>1.132032632177629</v>
      </c>
      <c r="DN24" s="14">
        <f>((DK24+DG24)/($DI24+$DE24))*100</f>
        <v>3.296848058951931</v>
      </c>
      <c r="DS24" s="25" t="s">
        <v>143</v>
      </c>
      <c r="DT24" s="8">
        <v>7481441</v>
      </c>
      <c r="DU24" s="8">
        <v>1295510</v>
      </c>
      <c r="DV24" s="9"/>
      <c r="DW24" s="14">
        <v>17.316316468979707</v>
      </c>
    </row>
    <row r="25" spans="1:127" ht="12.75">
      <c r="A25" s="24"/>
      <c r="T25" s="24"/>
      <c r="U25" s="9"/>
      <c r="V25" s="9"/>
      <c r="W25" s="9"/>
      <c r="X25" s="14"/>
      <c r="Z25" s="24"/>
      <c r="AE25" s="14"/>
      <c r="AF25" s="14"/>
      <c r="AG25" s="14"/>
      <c r="AH25" s="24"/>
      <c r="AI25" s="29"/>
      <c r="AJ25" s="29"/>
      <c r="AK25" s="29"/>
      <c r="AL25" s="29"/>
      <c r="AN25" s="14"/>
      <c r="AO25" s="14"/>
      <c r="AP25" s="14"/>
      <c r="AQ25" s="14"/>
      <c r="AR25" s="24"/>
      <c r="AS25" s="9"/>
      <c r="AT25" s="9"/>
      <c r="AU25" s="9"/>
      <c r="AV25" s="9"/>
      <c r="AW25" s="9"/>
      <c r="AX25" s="9"/>
      <c r="AY25" s="9"/>
      <c r="AZ25" s="9"/>
      <c r="BA25" s="9"/>
      <c r="BB25" s="9"/>
      <c r="BC25" s="9"/>
      <c r="BD25" s="9"/>
      <c r="BE25" s="9"/>
      <c r="BF25" s="9"/>
      <c r="BG25" s="14"/>
      <c r="BH25" s="14"/>
      <c r="BI25" s="14"/>
      <c r="BJ25" s="14"/>
      <c r="BK25" s="14"/>
      <c r="BL25" s="14"/>
      <c r="BM25" s="24"/>
      <c r="BN25" s="9"/>
      <c r="BO25" s="9"/>
      <c r="BP25" s="9"/>
      <c r="BQ25" s="14"/>
      <c r="BR25" s="14"/>
      <c r="BS25" s="24"/>
      <c r="BW25" s="14"/>
      <c r="BY25" s="24"/>
      <c r="BZ25" s="29"/>
      <c r="CA25" s="29"/>
      <c r="CB25" s="29"/>
      <c r="CC25" s="29"/>
      <c r="CE25" s="14"/>
      <c r="CF25" s="14"/>
      <c r="CH25" s="24"/>
      <c r="CM25" s="14"/>
      <c r="CN25" s="14"/>
      <c r="CP25" s="24"/>
      <c r="CQ25" s="9"/>
      <c r="CR25" s="9"/>
      <c r="CS25" s="9"/>
      <c r="CT25" s="9"/>
      <c r="CU25" s="14"/>
      <c r="CV25" s="14"/>
      <c r="CX25" s="24"/>
      <c r="CY25" s="9"/>
      <c r="CZ25" s="9"/>
      <c r="DA25" s="9"/>
      <c r="DB25" s="14"/>
      <c r="DD25" s="24"/>
      <c r="DE25" s="9"/>
      <c r="DF25" s="9"/>
      <c r="DG25" s="9"/>
      <c r="DH25" s="9"/>
      <c r="DI25" s="9"/>
      <c r="DJ25" s="9"/>
      <c r="DK25" s="9"/>
      <c r="DL25" s="9"/>
      <c r="DS25" s="24"/>
      <c r="DT25" s="9"/>
      <c r="DU25" s="9"/>
      <c r="DV25" s="9"/>
      <c r="DW25" s="14"/>
    </row>
    <row r="26" spans="1:127" ht="12.75">
      <c r="A26" s="12" t="s">
        <v>247</v>
      </c>
      <c r="B26" s="6">
        <v>2575111</v>
      </c>
      <c r="C26" s="6">
        <v>561060</v>
      </c>
      <c r="D26" s="6">
        <v>138141</v>
      </c>
      <c r="E26" s="6">
        <v>153980</v>
      </c>
      <c r="F26" s="6">
        <v>162247</v>
      </c>
      <c r="G26" s="6">
        <v>193976</v>
      </c>
      <c r="H26" s="6">
        <v>197122</v>
      </c>
      <c r="I26" s="6">
        <v>179020</v>
      </c>
      <c r="J26" s="6">
        <v>165662</v>
      </c>
      <c r="K26" s="6">
        <v>180685</v>
      </c>
      <c r="L26" s="6">
        <v>155746</v>
      </c>
      <c r="M26" s="6">
        <v>132135</v>
      </c>
      <c r="N26" s="6">
        <v>211649</v>
      </c>
      <c r="O26" s="6">
        <v>74186</v>
      </c>
      <c r="P26" s="6">
        <v>43434</v>
      </c>
      <c r="Q26" s="6">
        <v>19406</v>
      </c>
      <c r="R26" s="6">
        <v>6662</v>
      </c>
      <c r="T26" s="12" t="s">
        <v>247</v>
      </c>
      <c r="U26" s="6">
        <v>1352580</v>
      </c>
      <c r="V26" s="6">
        <v>32371</v>
      </c>
      <c r="W26" s="8"/>
      <c r="X26" s="14">
        <v>2.393278031613657</v>
      </c>
      <c r="Z26" s="12" t="s">
        <v>247</v>
      </c>
      <c r="AA26" s="8">
        <v>4114779</v>
      </c>
      <c r="AB26" s="6">
        <v>442016</v>
      </c>
      <c r="AC26" s="6">
        <v>190645</v>
      </c>
      <c r="AD26" s="8"/>
      <c r="AE26" s="14">
        <v>10.742156504638524</v>
      </c>
      <c r="AF26" s="14">
        <v>4.633177140254677</v>
      </c>
      <c r="AG26" s="14"/>
      <c r="AH26" s="12" t="s">
        <v>247</v>
      </c>
      <c r="AI26" s="6">
        <v>5186248</v>
      </c>
      <c r="AJ26" s="6">
        <v>531592</v>
      </c>
      <c r="AK26" s="6">
        <v>950179</v>
      </c>
      <c r="AL26" s="6">
        <v>1056</v>
      </c>
      <c r="AM26" s="8"/>
      <c r="AN26" s="14">
        <v>10.250030465184079</v>
      </c>
      <c r="AO26" s="14">
        <v>18.321125407037997</v>
      </c>
      <c r="AP26" s="14">
        <v>0.02036154075161851</v>
      </c>
      <c r="AQ26" s="14"/>
      <c r="AR26" s="12" t="s">
        <v>247</v>
      </c>
      <c r="AS26" s="6">
        <v>1092304</v>
      </c>
      <c r="AT26" s="6">
        <v>1265717</v>
      </c>
      <c r="AU26" s="6">
        <v>1756758</v>
      </c>
      <c r="AV26" s="6">
        <v>265567</v>
      </c>
      <c r="AW26" s="6">
        <v>728707</v>
      </c>
      <c r="AX26" s="6">
        <v>77195</v>
      </c>
      <c r="AY26" s="6"/>
      <c r="AZ26" s="6">
        <v>1252</v>
      </c>
      <c r="BA26" s="6">
        <v>4202</v>
      </c>
      <c r="BB26" s="6">
        <v>12678</v>
      </c>
      <c r="BC26" s="6">
        <v>2225</v>
      </c>
      <c r="BD26" s="6">
        <v>6987</v>
      </c>
      <c r="BE26" s="6">
        <v>1375</v>
      </c>
      <c r="BF26" s="8"/>
      <c r="BG26" s="14">
        <v>0.11462010575810397</v>
      </c>
      <c r="BH26" s="14">
        <v>0.5810448893292726</v>
      </c>
      <c r="BI26" s="14">
        <v>0.9588215839836862</v>
      </c>
      <c r="BJ26" s="14">
        <v>1.7812034458190296</v>
      </c>
      <c r="BK26" s="14"/>
      <c r="BL26" s="14"/>
      <c r="BM26" s="12" t="s">
        <v>247</v>
      </c>
      <c r="BN26" s="7">
        <v>3780784</v>
      </c>
      <c r="BO26" s="6">
        <v>527808</v>
      </c>
      <c r="BP26" s="8"/>
      <c r="BQ26" s="14">
        <v>13.960279137871934</v>
      </c>
      <c r="BR26" s="14"/>
      <c r="BS26" s="12" t="s">
        <v>247</v>
      </c>
      <c r="BT26" s="6">
        <v>1254379</v>
      </c>
      <c r="BU26" s="6">
        <v>202338</v>
      </c>
      <c r="BV26" s="8"/>
      <c r="BW26" s="14">
        <v>16.130531521972227</v>
      </c>
      <c r="BY26" s="12" t="s">
        <v>247</v>
      </c>
      <c r="BZ26" s="6">
        <v>878235</v>
      </c>
      <c r="CA26" s="6">
        <v>16817</v>
      </c>
      <c r="CB26" s="6">
        <v>886296</v>
      </c>
      <c r="CC26" s="6">
        <v>20052</v>
      </c>
      <c r="CD26" s="8"/>
      <c r="CE26" s="14">
        <v>1.9148633338457246</v>
      </c>
      <c r="CF26" s="14">
        <v>2.26244956538222</v>
      </c>
      <c r="CH26" s="12" t="s">
        <v>247</v>
      </c>
      <c r="CI26" s="6">
        <v>1299602</v>
      </c>
      <c r="CJ26" s="6">
        <v>28025</v>
      </c>
      <c r="CK26" s="6">
        <v>119694</v>
      </c>
      <c r="CL26" s="8"/>
      <c r="CM26" s="14">
        <v>2.156429429933164</v>
      </c>
      <c r="CN26" s="14">
        <v>9.21005046160286</v>
      </c>
      <c r="CP26" s="12" t="s">
        <v>247</v>
      </c>
      <c r="CQ26" s="6">
        <v>578793</v>
      </c>
      <c r="CR26" s="6">
        <v>252027</v>
      </c>
      <c r="CS26" s="6">
        <v>38369</v>
      </c>
      <c r="CT26" s="8"/>
      <c r="CU26" s="14">
        <v>43.5435466565767</v>
      </c>
      <c r="CV26" s="14">
        <v>6.629140297135591</v>
      </c>
      <c r="CX26" s="12" t="s">
        <v>247</v>
      </c>
      <c r="CY26" s="6">
        <v>2224651</v>
      </c>
      <c r="CZ26" s="6">
        <v>67700</v>
      </c>
      <c r="DA26" s="8"/>
      <c r="DB26" s="14">
        <v>3.04317396301712</v>
      </c>
      <c r="DD26" s="12" t="s">
        <v>247</v>
      </c>
      <c r="DE26" s="6">
        <v>1851037</v>
      </c>
      <c r="DF26" s="6">
        <v>7073</v>
      </c>
      <c r="DG26" s="6">
        <v>34201</v>
      </c>
      <c r="DH26" s="6"/>
      <c r="DI26" s="6">
        <v>295181</v>
      </c>
      <c r="DJ26" s="6">
        <v>1984</v>
      </c>
      <c r="DK26" s="6">
        <v>4366</v>
      </c>
      <c r="DL26" s="8"/>
      <c r="DM26" s="14">
        <f>((DJ26+DF26)/($DI26+$DE26))*100</f>
        <v>0.42199813812017234</v>
      </c>
      <c r="DN26" s="14">
        <f>((DK26+DG26)/($DI26+$DE26))*100</f>
        <v>1.7969749578095047</v>
      </c>
      <c r="DS26" s="12" t="s">
        <v>247</v>
      </c>
      <c r="DT26" s="7">
        <v>3780784</v>
      </c>
      <c r="DU26" s="6">
        <v>405231</v>
      </c>
      <c r="DV26" s="8"/>
      <c r="DW26" s="14">
        <v>10.718173796757497</v>
      </c>
    </row>
    <row r="27" spans="1:127" ht="12.75">
      <c r="A27" s="10"/>
      <c r="T27" s="10"/>
      <c r="U27" s="9"/>
      <c r="V27" s="9"/>
      <c r="W27" s="9"/>
      <c r="X27" s="14"/>
      <c r="Z27" s="10"/>
      <c r="AE27" s="14"/>
      <c r="AF27" s="14"/>
      <c r="AG27" s="14"/>
      <c r="AH27" s="10"/>
      <c r="AI27" s="29"/>
      <c r="AJ27" s="29"/>
      <c r="AK27" s="29"/>
      <c r="AL27" s="29"/>
      <c r="AN27" s="14"/>
      <c r="AO27" s="14"/>
      <c r="AP27" s="14"/>
      <c r="AQ27" s="14"/>
      <c r="AR27" s="10"/>
      <c r="AS27" s="9"/>
      <c r="AT27" s="9"/>
      <c r="AU27" s="9"/>
      <c r="AV27" s="9"/>
      <c r="AW27" s="9"/>
      <c r="AX27" s="9"/>
      <c r="AY27" s="9"/>
      <c r="AZ27" s="9"/>
      <c r="BA27" s="9"/>
      <c r="BB27" s="9"/>
      <c r="BC27" s="9"/>
      <c r="BD27" s="9"/>
      <c r="BE27" s="9"/>
      <c r="BF27" s="9"/>
      <c r="BG27" s="14"/>
      <c r="BH27" s="14"/>
      <c r="BI27" s="14"/>
      <c r="BJ27" s="14"/>
      <c r="BK27" s="14"/>
      <c r="BL27" s="14"/>
      <c r="BM27" s="10"/>
      <c r="BN27" s="9"/>
      <c r="BO27" s="9"/>
      <c r="BP27" s="9"/>
      <c r="BQ27" s="14"/>
      <c r="BR27" s="14"/>
      <c r="BS27" s="10"/>
      <c r="BW27" s="14"/>
      <c r="BY27" s="10"/>
      <c r="BZ27" s="29"/>
      <c r="CA27" s="29"/>
      <c r="CB27" s="29"/>
      <c r="CC27" s="29"/>
      <c r="CE27" s="14"/>
      <c r="CF27" s="14"/>
      <c r="CH27" s="10"/>
      <c r="CM27" s="14"/>
      <c r="CN27" s="14"/>
      <c r="CP27" s="10"/>
      <c r="CQ27" s="9"/>
      <c r="CR27" s="9"/>
      <c r="CS27" s="9"/>
      <c r="CT27" s="9"/>
      <c r="CU27" s="14"/>
      <c r="CV27" s="14"/>
      <c r="CX27" s="10"/>
      <c r="CY27" s="9"/>
      <c r="CZ27" s="9"/>
      <c r="DA27" s="9"/>
      <c r="DB27" s="14"/>
      <c r="DD27" s="10"/>
      <c r="DE27" s="9"/>
      <c r="DF27" s="9"/>
      <c r="DG27" s="9"/>
      <c r="DH27" s="9"/>
      <c r="DI27" s="9"/>
      <c r="DJ27" s="9"/>
      <c r="DK27" s="9"/>
      <c r="DL27" s="9"/>
      <c r="DS27" s="10"/>
      <c r="DT27" s="9"/>
      <c r="DU27" s="9"/>
      <c r="DV27" s="9"/>
      <c r="DW27" s="14"/>
    </row>
    <row r="28" spans="1:127" ht="13.5" thickBot="1">
      <c r="A28" s="56" t="s">
        <v>38</v>
      </c>
      <c r="B28" s="8">
        <v>25325926</v>
      </c>
      <c r="C28" s="8">
        <v>5372141</v>
      </c>
      <c r="D28" s="8">
        <v>1304508</v>
      </c>
      <c r="E28" s="8">
        <v>1553228</v>
      </c>
      <c r="F28" s="8">
        <v>1684729</v>
      </c>
      <c r="G28" s="8">
        <v>1952606</v>
      </c>
      <c r="H28" s="8">
        <v>2019630</v>
      </c>
      <c r="I28" s="8">
        <v>1814937</v>
      </c>
      <c r="J28" s="8">
        <v>1632780</v>
      </c>
      <c r="K28" s="8">
        <v>1780556</v>
      </c>
      <c r="L28" s="8">
        <v>1466976</v>
      </c>
      <c r="M28" s="8">
        <v>1249632</v>
      </c>
      <c r="N28" s="8">
        <v>2045001</v>
      </c>
      <c r="O28" s="8">
        <v>733119</v>
      </c>
      <c r="P28" s="8">
        <v>435262</v>
      </c>
      <c r="Q28" s="8">
        <v>205152</v>
      </c>
      <c r="R28" s="8">
        <v>75669</v>
      </c>
      <c r="T28" s="18" t="s">
        <v>38</v>
      </c>
      <c r="U28" s="32">
        <v>13752445</v>
      </c>
      <c r="V28" s="19">
        <v>254333</v>
      </c>
      <c r="W28" s="19"/>
      <c r="X28" s="20">
        <v>1.8493656946092132</v>
      </c>
      <c r="Z28" s="18" t="s">
        <v>38</v>
      </c>
      <c r="AA28" s="19">
        <v>40638474</v>
      </c>
      <c r="AB28" s="19">
        <v>4210997</v>
      </c>
      <c r="AC28" s="19">
        <v>1798557</v>
      </c>
      <c r="AD28" s="19"/>
      <c r="AE28" s="20">
        <v>10.362094305017457</v>
      </c>
      <c r="AF28" s="20">
        <v>4.42574935269469</v>
      </c>
      <c r="AG28" s="20"/>
      <c r="AH28" s="18" t="s">
        <v>38</v>
      </c>
      <c r="AI28" s="32">
        <v>51107639</v>
      </c>
      <c r="AJ28" s="32">
        <v>3698964</v>
      </c>
      <c r="AK28" s="32">
        <v>9019242</v>
      </c>
      <c r="AL28" s="32">
        <v>12316</v>
      </c>
      <c r="AM28" s="19"/>
      <c r="AN28" s="20">
        <v>7.237595146979888</v>
      </c>
      <c r="AO28" s="20">
        <v>17.647541887035715</v>
      </c>
      <c r="AP28" s="20">
        <v>0.024098158789921796</v>
      </c>
      <c r="AQ28" s="23"/>
      <c r="AR28" s="18" t="s">
        <v>38</v>
      </c>
      <c r="AS28" s="32">
        <v>10441093</v>
      </c>
      <c r="AT28" s="32">
        <v>12699345</v>
      </c>
      <c r="AU28" s="32">
        <v>17498036</v>
      </c>
      <c r="AV28" s="32">
        <v>2530113</v>
      </c>
      <c r="AW28" s="32">
        <v>7128005</v>
      </c>
      <c r="AX28" s="32">
        <v>811047</v>
      </c>
      <c r="AY28" s="32"/>
      <c r="AZ28" s="32">
        <v>12087</v>
      </c>
      <c r="BA28" s="32">
        <v>45436</v>
      </c>
      <c r="BB28" s="32">
        <v>130884</v>
      </c>
      <c r="BC28" s="32">
        <v>22858</v>
      </c>
      <c r="BD28" s="32">
        <v>71038</v>
      </c>
      <c r="BE28" s="32">
        <v>16672</v>
      </c>
      <c r="BF28" s="19"/>
      <c r="BG28" s="20">
        <v>0.11576374235915722</v>
      </c>
      <c r="BH28" s="20">
        <v>0.6085953296637989</v>
      </c>
      <c r="BI28" s="20">
        <v>0.9966042391945573</v>
      </c>
      <c r="BJ28" s="20">
        <v>2.055614532819923</v>
      </c>
      <c r="BK28" s="23"/>
      <c r="BL28" s="23"/>
      <c r="BM28" s="18" t="s">
        <v>38</v>
      </c>
      <c r="BN28" s="32">
        <v>37607438</v>
      </c>
      <c r="BO28" s="32">
        <v>4968354</v>
      </c>
      <c r="BP28" s="19"/>
      <c r="BQ28" s="20">
        <v>13.211094039429113</v>
      </c>
      <c r="BR28" s="23"/>
      <c r="BS28" s="18" t="s">
        <v>38</v>
      </c>
      <c r="BT28" s="32">
        <v>12212461</v>
      </c>
      <c r="BU28" s="32">
        <v>1895877</v>
      </c>
      <c r="BV28" s="19"/>
      <c r="BW28" s="20">
        <v>15.524119176306888</v>
      </c>
      <c r="BY28" s="18" t="s">
        <v>38</v>
      </c>
      <c r="BZ28" s="32">
        <v>8714879</v>
      </c>
      <c r="CA28" s="32">
        <v>183596</v>
      </c>
      <c r="CB28" s="32">
        <v>8884042</v>
      </c>
      <c r="CC28" s="32">
        <v>209810</v>
      </c>
      <c r="CD28" s="19"/>
      <c r="CE28" s="20">
        <v>2.106695916259996</v>
      </c>
      <c r="CF28" s="20">
        <v>2.361650248839436</v>
      </c>
      <c r="CH28" s="18" t="s">
        <v>38</v>
      </c>
      <c r="CI28" s="32">
        <v>13096731</v>
      </c>
      <c r="CJ28" s="32">
        <v>203513</v>
      </c>
      <c r="CK28" s="32">
        <v>1001132</v>
      </c>
      <c r="CL28" s="19"/>
      <c r="CM28" s="20">
        <v>1.553922119954972</v>
      </c>
      <c r="CN28" s="20">
        <v>7.644136540637507</v>
      </c>
      <c r="CP28" s="18" t="s">
        <v>38</v>
      </c>
      <c r="CQ28" s="32">
        <v>5677802</v>
      </c>
      <c r="CR28" s="32">
        <v>2539158</v>
      </c>
      <c r="CS28" s="32">
        <v>326719</v>
      </c>
      <c r="CT28" s="19"/>
      <c r="CU28" s="20">
        <v>44.72079160210236</v>
      </c>
      <c r="CV28" s="20">
        <v>5.754321830877513</v>
      </c>
      <c r="CX28" s="18" t="s">
        <v>38</v>
      </c>
      <c r="CY28" s="32">
        <v>22481305</v>
      </c>
      <c r="CZ28" s="32">
        <v>717461</v>
      </c>
      <c r="DA28" s="19"/>
      <c r="DB28" s="20">
        <v>3.191367227124938</v>
      </c>
      <c r="DD28" s="18" t="s">
        <v>38</v>
      </c>
      <c r="DE28" s="32">
        <v>17535297</v>
      </c>
      <c r="DF28" s="32">
        <v>55978</v>
      </c>
      <c r="DG28" s="32">
        <v>267596</v>
      </c>
      <c r="DH28" s="32"/>
      <c r="DI28" s="32">
        <v>4040522</v>
      </c>
      <c r="DJ28" s="32">
        <v>61227</v>
      </c>
      <c r="DK28" s="32">
        <v>128728</v>
      </c>
      <c r="DL28" s="19"/>
      <c r="DM28" s="20">
        <f>((DJ28+DF28)/($DI28+$DE28))*100</f>
        <v>0.5432238748387721</v>
      </c>
      <c r="DN28" s="20">
        <f>((DK28+DG28)/($DI28+$DE28))*100</f>
        <v>1.8368897143603216</v>
      </c>
      <c r="DS28" s="18" t="s">
        <v>38</v>
      </c>
      <c r="DT28" s="32">
        <v>37607438</v>
      </c>
      <c r="DU28" s="32">
        <v>3813989</v>
      </c>
      <c r="DV28" s="19"/>
      <c r="DW28" s="20">
        <v>10.14158156692301</v>
      </c>
    </row>
    <row r="29" spans="20:127" ht="12.75" customHeight="1">
      <c r="T29" s="109" t="s">
        <v>364</v>
      </c>
      <c r="U29" s="110"/>
      <c r="V29" s="110"/>
      <c r="W29" s="110"/>
      <c r="X29" s="110"/>
      <c r="Z29" s="109" t="s">
        <v>368</v>
      </c>
      <c r="AA29" s="110"/>
      <c r="AB29" s="110"/>
      <c r="AC29" s="110"/>
      <c r="AD29" s="110"/>
      <c r="AE29" s="110"/>
      <c r="AF29" s="110"/>
      <c r="AG29" s="23"/>
      <c r="AH29" s="109" t="s">
        <v>335</v>
      </c>
      <c r="AI29" s="110"/>
      <c r="AJ29" s="110"/>
      <c r="AK29" s="110"/>
      <c r="AL29" s="110"/>
      <c r="AM29" s="110"/>
      <c r="AN29" s="110"/>
      <c r="AO29" s="110"/>
      <c r="AP29" s="110"/>
      <c r="AQ29" s="23"/>
      <c r="AR29" s="109" t="s">
        <v>336</v>
      </c>
      <c r="AS29" s="110"/>
      <c r="AT29" s="110"/>
      <c r="AU29" s="110"/>
      <c r="AV29" s="110"/>
      <c r="AW29" s="110"/>
      <c r="AX29" s="110"/>
      <c r="AY29" s="5"/>
      <c r="AZ29" s="5"/>
      <c r="BA29" s="5"/>
      <c r="BB29" s="5"/>
      <c r="BC29" s="5"/>
      <c r="BD29" s="5"/>
      <c r="BE29" s="5"/>
      <c r="BF29" s="5"/>
      <c r="BG29" s="23"/>
      <c r="BH29" s="23"/>
      <c r="BI29" s="23"/>
      <c r="BJ29" s="23"/>
      <c r="BK29" s="23"/>
      <c r="BL29" s="23"/>
      <c r="BM29" s="109" t="s">
        <v>337</v>
      </c>
      <c r="BN29" s="110"/>
      <c r="BO29" s="110"/>
      <c r="BP29" s="110"/>
      <c r="BQ29" s="110"/>
      <c r="BR29" s="23"/>
      <c r="BS29" s="112" t="s">
        <v>424</v>
      </c>
      <c r="BT29" s="113"/>
      <c r="BU29" s="113"/>
      <c r="BV29" s="113"/>
      <c r="BW29" s="113"/>
      <c r="BY29" s="96" t="s">
        <v>387</v>
      </c>
      <c r="BZ29" s="5"/>
      <c r="CA29" s="5"/>
      <c r="CB29" s="5"/>
      <c r="CC29" s="5"/>
      <c r="CD29" s="5"/>
      <c r="CE29" s="23"/>
      <c r="CF29" s="23"/>
      <c r="CH29" s="109" t="s">
        <v>338</v>
      </c>
      <c r="CI29" s="110"/>
      <c r="CJ29" s="110"/>
      <c r="CK29" s="110"/>
      <c r="CL29" s="110"/>
      <c r="CM29" s="110"/>
      <c r="CN29" s="110"/>
      <c r="CP29" s="96" t="s">
        <v>398</v>
      </c>
      <c r="CQ29" s="5"/>
      <c r="CR29" s="5"/>
      <c r="CS29" s="5"/>
      <c r="CT29" s="5"/>
      <c r="CU29" s="23"/>
      <c r="CV29" s="23"/>
      <c r="CX29" s="96" t="s">
        <v>401</v>
      </c>
      <c r="CY29" s="5"/>
      <c r="CZ29" s="5"/>
      <c r="DA29" s="5"/>
      <c r="DB29" s="23"/>
      <c r="DD29" s="96" t="s">
        <v>419</v>
      </c>
      <c r="DE29" s="5"/>
      <c r="DF29" s="5"/>
      <c r="DG29" s="5"/>
      <c r="DH29" s="5"/>
      <c r="DI29" s="5"/>
      <c r="DJ29" s="5"/>
      <c r="DK29" s="5"/>
      <c r="DL29" s="5"/>
      <c r="DM29" s="23"/>
      <c r="DN29" s="23"/>
      <c r="DO29" s="23"/>
      <c r="DS29" s="109" t="s">
        <v>339</v>
      </c>
      <c r="DT29" s="110"/>
      <c r="DU29" s="110"/>
      <c r="DV29" s="110"/>
      <c r="DW29" s="110"/>
    </row>
    <row r="30" spans="2:125" ht="12.75">
      <c r="B30" s="107" t="s">
        <v>341</v>
      </c>
      <c r="C30" s="108"/>
      <c r="D30" s="108"/>
      <c r="E30" s="108"/>
      <c r="F30" s="108"/>
      <c r="G30" s="108"/>
      <c r="H30" s="108"/>
      <c r="I30" s="108"/>
      <c r="J30" s="108"/>
      <c r="K30" s="108"/>
      <c r="L30" s="108"/>
      <c r="M30" s="108"/>
      <c r="N30" s="108"/>
      <c r="O30" s="108"/>
      <c r="P30" s="108"/>
      <c r="Q30" s="108"/>
      <c r="R30" s="108"/>
      <c r="T30" s="111"/>
      <c r="U30" s="111"/>
      <c r="V30" s="111"/>
      <c r="W30" s="111"/>
      <c r="X30" s="111"/>
      <c r="Z30" s="111"/>
      <c r="AA30" s="111"/>
      <c r="AB30" s="111"/>
      <c r="AC30" s="111"/>
      <c r="AD30" s="111"/>
      <c r="AE30" s="111"/>
      <c r="AF30" s="111"/>
      <c r="AG30" s="15"/>
      <c r="AH30" s="111"/>
      <c r="AI30" s="111"/>
      <c r="AJ30" s="111"/>
      <c r="AK30" s="111"/>
      <c r="AL30" s="111"/>
      <c r="AM30" s="111"/>
      <c r="AN30" s="111"/>
      <c r="AO30" s="111"/>
      <c r="AP30" s="111"/>
      <c r="AQ30" s="15"/>
      <c r="AR30" s="96" t="s">
        <v>375</v>
      </c>
      <c r="BL30" s="15"/>
      <c r="BM30" s="111"/>
      <c r="BN30" s="111"/>
      <c r="BO30" s="111"/>
      <c r="BP30" s="111"/>
      <c r="BQ30" s="111"/>
      <c r="BR30" s="15"/>
      <c r="BS30" s="114"/>
      <c r="BT30" s="114"/>
      <c r="BU30" s="114"/>
      <c r="BV30" s="114"/>
      <c r="BW30" s="114"/>
      <c r="BY30" s="26"/>
      <c r="CE30" s="15"/>
      <c r="CF30" s="15"/>
      <c r="CH30" s="96" t="s">
        <v>394</v>
      </c>
      <c r="CM30" s="15"/>
      <c r="CN30" s="15"/>
      <c r="CX30" s="26"/>
      <c r="DD30" s="96" t="s">
        <v>411</v>
      </c>
      <c r="DE30" s="9"/>
      <c r="DF30" s="9"/>
      <c r="DG30" s="9"/>
      <c r="DH30" s="9"/>
      <c r="DL30" s="9"/>
      <c r="DM30" s="15"/>
      <c r="DN30" s="15"/>
      <c r="DO30" s="15"/>
      <c r="DS30" s="96" t="s">
        <v>413</v>
      </c>
      <c r="DU30" s="9"/>
    </row>
    <row r="31" spans="1:125" ht="26.25" thickBot="1">
      <c r="A31" s="48"/>
      <c r="B31" s="30" t="s">
        <v>222</v>
      </c>
      <c r="C31" s="30" t="s">
        <v>215</v>
      </c>
      <c r="D31" s="30" t="s">
        <v>221</v>
      </c>
      <c r="E31" s="30" t="s">
        <v>223</v>
      </c>
      <c r="F31" s="30" t="s">
        <v>224</v>
      </c>
      <c r="G31" s="30" t="s">
        <v>225</v>
      </c>
      <c r="H31" s="30" t="s">
        <v>226</v>
      </c>
      <c r="I31" s="30" t="s">
        <v>227</v>
      </c>
      <c r="J31" s="30" t="s">
        <v>228</v>
      </c>
      <c r="K31" s="30" t="s">
        <v>229</v>
      </c>
      <c r="L31" s="30" t="s">
        <v>230</v>
      </c>
      <c r="M31" s="30" t="s">
        <v>231</v>
      </c>
      <c r="N31" s="30" t="s">
        <v>232</v>
      </c>
      <c r="O31" s="30" t="s">
        <v>233</v>
      </c>
      <c r="P31" s="30" t="s">
        <v>234</v>
      </c>
      <c r="Q31" s="30" t="s">
        <v>235</v>
      </c>
      <c r="R31" s="30" t="s">
        <v>252</v>
      </c>
      <c r="T31" s="115"/>
      <c r="U31" s="115"/>
      <c r="V31" s="115"/>
      <c r="W31" s="115"/>
      <c r="X31" s="115"/>
      <c r="Z31" s="96" t="s">
        <v>369</v>
      </c>
      <c r="AH31" s="96" t="s">
        <v>374</v>
      </c>
      <c r="AR31" s="34"/>
      <c r="BM31" s="96" t="s">
        <v>378</v>
      </c>
      <c r="BS31" s="114"/>
      <c r="BT31" s="114"/>
      <c r="BU31" s="114"/>
      <c r="BV31" s="114"/>
      <c r="BW31" s="114"/>
      <c r="BY31" s="26"/>
      <c r="CH31" s="26"/>
      <c r="CX31" s="26"/>
      <c r="DD31" s="26"/>
      <c r="DE31" s="9"/>
      <c r="DF31" s="9"/>
      <c r="DG31" s="9"/>
      <c r="DH31" s="9"/>
      <c r="DS31" s="26"/>
      <c r="DU31" s="9"/>
    </row>
    <row r="32" spans="1:125" s="15" customFormat="1" ht="12.75">
      <c r="A32" s="11" t="s">
        <v>187</v>
      </c>
      <c r="B32" s="6">
        <v>5099.21</v>
      </c>
      <c r="C32" s="6">
        <v>1289.64</v>
      </c>
      <c r="D32" s="6">
        <v>255.88</v>
      </c>
      <c r="E32" s="6">
        <v>340.07</v>
      </c>
      <c r="F32" s="6">
        <v>365.87</v>
      </c>
      <c r="G32" s="6">
        <v>395.13</v>
      </c>
      <c r="H32" s="6">
        <v>309.66</v>
      </c>
      <c r="I32" s="6">
        <v>298.13</v>
      </c>
      <c r="J32" s="6">
        <v>270.43</v>
      </c>
      <c r="K32" s="6">
        <v>340.84</v>
      </c>
      <c r="L32" s="6">
        <v>272.86</v>
      </c>
      <c r="M32" s="6">
        <v>199.47</v>
      </c>
      <c r="N32" s="6">
        <v>353.79</v>
      </c>
      <c r="O32" s="6">
        <v>191.2</v>
      </c>
      <c r="P32" s="6">
        <v>118.26</v>
      </c>
      <c r="Q32" s="6">
        <v>66.18</v>
      </c>
      <c r="R32" s="6">
        <v>31.8</v>
      </c>
      <c r="T32" s="115"/>
      <c r="U32" s="115"/>
      <c r="V32" s="115"/>
      <c r="W32" s="115"/>
      <c r="X32" s="115"/>
      <c r="Z32" s="29"/>
      <c r="AA32" s="29"/>
      <c r="AB32" s="29"/>
      <c r="AC32" s="29"/>
      <c r="AD32" s="29"/>
      <c r="AH32" s="29"/>
      <c r="AI32" s="29"/>
      <c r="AJ32" s="29"/>
      <c r="AK32" s="29"/>
      <c r="AL32" s="29"/>
      <c r="AM32" s="29"/>
      <c r="BS32" s="55"/>
      <c r="BT32" s="29"/>
      <c r="BU32" s="29"/>
      <c r="BV32" s="29"/>
      <c r="BY32" s="29"/>
      <c r="BZ32" s="29"/>
      <c r="CA32" s="29"/>
      <c r="CB32" s="29"/>
      <c r="CC32" s="29"/>
      <c r="CD32" s="29"/>
      <c r="CH32" s="29"/>
      <c r="CI32" s="29"/>
      <c r="CJ32" s="29"/>
      <c r="CK32" s="29"/>
      <c r="CL32" s="29"/>
      <c r="DD32" s="29"/>
      <c r="DE32" s="28"/>
      <c r="DF32" s="29"/>
      <c r="DG32" s="29"/>
      <c r="DH32" s="29"/>
      <c r="DK32"/>
      <c r="DL32"/>
      <c r="DM32"/>
      <c r="DN32"/>
      <c r="DO32"/>
      <c r="DP32"/>
      <c r="DQ32"/>
      <c r="DS32" s="50"/>
      <c r="DU32" s="29"/>
    </row>
    <row r="33" spans="1:24" ht="12.75">
      <c r="A33" s="12" t="s">
        <v>185</v>
      </c>
      <c r="B33" s="6">
        <v>503819</v>
      </c>
      <c r="C33" s="6">
        <v>112171</v>
      </c>
      <c r="D33" s="6">
        <v>29115</v>
      </c>
      <c r="E33" s="6">
        <v>38530</v>
      </c>
      <c r="F33" s="6">
        <v>35204</v>
      </c>
      <c r="G33" s="6">
        <v>38316</v>
      </c>
      <c r="H33" s="6">
        <v>36815</v>
      </c>
      <c r="I33" s="6">
        <v>31452</v>
      </c>
      <c r="J33" s="6">
        <v>27892</v>
      </c>
      <c r="K33" s="6">
        <v>27228</v>
      </c>
      <c r="L33" s="6">
        <v>22968</v>
      </c>
      <c r="M33" s="6">
        <v>21548</v>
      </c>
      <c r="N33" s="6">
        <v>39324</v>
      </c>
      <c r="O33" s="6">
        <v>17602</v>
      </c>
      <c r="P33" s="6">
        <v>13169</v>
      </c>
      <c r="Q33" s="6">
        <v>8261</v>
      </c>
      <c r="R33" s="6">
        <v>4224</v>
      </c>
      <c r="T33" s="115"/>
      <c r="U33" s="115"/>
      <c r="V33" s="115"/>
      <c r="W33" s="115"/>
      <c r="X33" s="115"/>
    </row>
    <row r="34" spans="1:24" ht="12.75">
      <c r="A34" s="11"/>
      <c r="T34" s="115"/>
      <c r="U34" s="115"/>
      <c r="V34" s="115"/>
      <c r="W34" s="115"/>
      <c r="X34" s="115"/>
    </row>
    <row r="35" spans="1:20" ht="12.75">
      <c r="A35" s="12" t="s">
        <v>186</v>
      </c>
      <c r="B35" s="6">
        <v>8678.25</v>
      </c>
      <c r="C35" s="6">
        <v>2642.11</v>
      </c>
      <c r="D35" s="6">
        <v>624.64</v>
      </c>
      <c r="E35" s="6">
        <v>811.42</v>
      </c>
      <c r="F35" s="6">
        <v>702.9</v>
      </c>
      <c r="G35" s="6">
        <v>661.9</v>
      </c>
      <c r="H35" s="6">
        <v>538.92</v>
      </c>
      <c r="I35" s="6">
        <v>416.3</v>
      </c>
      <c r="J35" s="6">
        <v>431.79</v>
      </c>
      <c r="K35" s="6">
        <v>369.95</v>
      </c>
      <c r="L35" s="6">
        <v>288.65</v>
      </c>
      <c r="M35" s="6">
        <v>340.43</v>
      </c>
      <c r="N35" s="6">
        <v>490.16</v>
      </c>
      <c r="O35" s="6">
        <v>166.54</v>
      </c>
      <c r="P35" s="6">
        <v>101.76</v>
      </c>
      <c r="Q35" s="6">
        <v>66.33</v>
      </c>
      <c r="R35" s="6">
        <v>24.45</v>
      </c>
      <c r="T35" s="96" t="s">
        <v>366</v>
      </c>
    </row>
    <row r="36" spans="1:18" ht="12.75">
      <c r="A36" s="12" t="s">
        <v>185</v>
      </c>
      <c r="B36" s="6">
        <v>503819</v>
      </c>
      <c r="C36" s="6">
        <v>112171</v>
      </c>
      <c r="D36" s="6">
        <v>29115</v>
      </c>
      <c r="E36" s="6">
        <v>38530</v>
      </c>
      <c r="F36" s="6">
        <v>35204</v>
      </c>
      <c r="G36" s="6">
        <v>38316</v>
      </c>
      <c r="H36" s="6">
        <v>36815</v>
      </c>
      <c r="I36" s="6">
        <v>31452</v>
      </c>
      <c r="J36" s="6">
        <v>27892</v>
      </c>
      <c r="K36" s="6">
        <v>27228</v>
      </c>
      <c r="L36" s="6">
        <v>22968</v>
      </c>
      <c r="M36" s="6">
        <v>21548</v>
      </c>
      <c r="N36" s="6">
        <v>39324</v>
      </c>
      <c r="O36" s="6">
        <v>17602</v>
      </c>
      <c r="P36" s="6">
        <v>13169</v>
      </c>
      <c r="Q36" s="6">
        <v>8261</v>
      </c>
      <c r="R36" s="6">
        <v>4224</v>
      </c>
    </row>
    <row r="37" ht="12.75">
      <c r="A37" s="9"/>
    </row>
    <row r="38" spans="1:18" ht="12.75">
      <c r="A38" s="11" t="s">
        <v>188</v>
      </c>
      <c r="B38" s="6">
        <v>3841.47</v>
      </c>
      <c r="C38" s="6">
        <v>1122.41</v>
      </c>
      <c r="D38" s="6">
        <v>273.6</v>
      </c>
      <c r="E38" s="6">
        <v>333.55</v>
      </c>
      <c r="F38" s="6">
        <v>254.9</v>
      </c>
      <c r="G38" s="6">
        <v>253.99</v>
      </c>
      <c r="H38" s="6">
        <v>271.27</v>
      </c>
      <c r="I38" s="6">
        <v>223.4</v>
      </c>
      <c r="J38" s="6">
        <v>203.07</v>
      </c>
      <c r="K38" s="6">
        <v>130.69</v>
      </c>
      <c r="L38" s="6">
        <v>125.26</v>
      </c>
      <c r="M38" s="6">
        <v>158.12</v>
      </c>
      <c r="N38" s="6">
        <v>278.17</v>
      </c>
      <c r="O38" s="6">
        <v>124.09</v>
      </c>
      <c r="P38" s="6">
        <v>60.55</v>
      </c>
      <c r="Q38" s="6">
        <v>16.9</v>
      </c>
      <c r="R38" s="6">
        <v>11.5</v>
      </c>
    </row>
    <row r="39" spans="1:18" ht="12.75">
      <c r="A39" s="12" t="s">
        <v>189</v>
      </c>
      <c r="B39" s="6">
        <v>151734</v>
      </c>
      <c r="C39" s="6">
        <v>30879</v>
      </c>
      <c r="D39" s="6">
        <v>8811</v>
      </c>
      <c r="E39" s="6">
        <v>11676</v>
      </c>
      <c r="F39" s="6">
        <v>10031</v>
      </c>
      <c r="G39" s="6">
        <v>11146</v>
      </c>
      <c r="H39" s="6">
        <v>10705</v>
      </c>
      <c r="I39" s="6">
        <v>9907</v>
      </c>
      <c r="J39" s="6">
        <v>8604</v>
      </c>
      <c r="K39" s="6">
        <v>8499</v>
      </c>
      <c r="L39" s="6">
        <v>7798</v>
      </c>
      <c r="M39" s="6">
        <v>7265</v>
      </c>
      <c r="N39" s="6">
        <v>12457</v>
      </c>
      <c r="O39" s="6">
        <v>5923</v>
      </c>
      <c r="P39" s="6">
        <v>4365</v>
      </c>
      <c r="Q39" s="6">
        <v>2452</v>
      </c>
      <c r="R39" s="6">
        <v>1216</v>
      </c>
    </row>
    <row r="40" ht="12.75">
      <c r="A40" s="9"/>
    </row>
    <row r="41" spans="1:18" ht="12.75">
      <c r="A41" s="11" t="s">
        <v>191</v>
      </c>
      <c r="B41" s="6">
        <v>5888.54</v>
      </c>
      <c r="C41" s="6">
        <v>1262.45</v>
      </c>
      <c r="D41" s="6">
        <v>329.64</v>
      </c>
      <c r="E41" s="6">
        <v>376.17</v>
      </c>
      <c r="F41" s="6">
        <v>421.57</v>
      </c>
      <c r="G41" s="6">
        <v>435.01</v>
      </c>
      <c r="H41" s="6">
        <v>425.88</v>
      </c>
      <c r="I41" s="6">
        <v>374.46</v>
      </c>
      <c r="J41" s="6">
        <v>348.2</v>
      </c>
      <c r="K41" s="6">
        <v>283.6</v>
      </c>
      <c r="L41" s="6">
        <v>247.52</v>
      </c>
      <c r="M41" s="6">
        <v>280.89</v>
      </c>
      <c r="N41" s="6">
        <v>585.58</v>
      </c>
      <c r="O41" s="6">
        <v>220.61</v>
      </c>
      <c r="P41" s="6">
        <v>173.16</v>
      </c>
      <c r="Q41" s="6">
        <v>92.83</v>
      </c>
      <c r="R41" s="6">
        <v>30.97</v>
      </c>
    </row>
    <row r="42" spans="1:18" ht="12.75">
      <c r="A42" s="12" t="s">
        <v>190</v>
      </c>
      <c r="B42" s="6">
        <v>146407</v>
      </c>
      <c r="C42" s="6">
        <v>30300</v>
      </c>
      <c r="D42" s="6">
        <v>7006</v>
      </c>
      <c r="E42" s="6">
        <v>8273</v>
      </c>
      <c r="F42" s="6">
        <v>9984</v>
      </c>
      <c r="G42" s="6">
        <v>11505</v>
      </c>
      <c r="H42" s="6">
        <v>11279</v>
      </c>
      <c r="I42" s="6">
        <v>9076</v>
      </c>
      <c r="J42" s="6">
        <v>8218</v>
      </c>
      <c r="K42" s="6">
        <v>8427</v>
      </c>
      <c r="L42" s="6">
        <v>7751</v>
      </c>
      <c r="M42" s="6">
        <v>7024</v>
      </c>
      <c r="N42" s="6">
        <v>13590</v>
      </c>
      <c r="O42" s="6">
        <v>5881</v>
      </c>
      <c r="P42" s="6">
        <v>4480</v>
      </c>
      <c r="Q42" s="6">
        <v>2409</v>
      </c>
      <c r="R42" s="6">
        <v>1204</v>
      </c>
    </row>
    <row r="43" ht="12.75">
      <c r="A43" s="11"/>
    </row>
    <row r="44" spans="1:18" ht="12.75">
      <c r="A44" s="11" t="s">
        <v>192</v>
      </c>
      <c r="B44" s="6">
        <v>6256.48</v>
      </c>
      <c r="C44" s="6">
        <v>1390.92</v>
      </c>
      <c r="D44" s="6">
        <v>321.8</v>
      </c>
      <c r="E44" s="6">
        <v>326.05</v>
      </c>
      <c r="F44" s="6">
        <v>386.14</v>
      </c>
      <c r="G44" s="6">
        <v>456.13</v>
      </c>
      <c r="H44" s="6">
        <v>468.57</v>
      </c>
      <c r="I44" s="6">
        <v>333.67</v>
      </c>
      <c r="J44" s="6">
        <v>332.79</v>
      </c>
      <c r="K44" s="6">
        <v>348.71</v>
      </c>
      <c r="L44" s="6">
        <v>300.88</v>
      </c>
      <c r="M44" s="6">
        <v>294.09</v>
      </c>
      <c r="N44" s="6">
        <v>543.62</v>
      </c>
      <c r="O44" s="6">
        <v>281.54</v>
      </c>
      <c r="P44" s="6">
        <v>258.11</v>
      </c>
      <c r="Q44" s="6">
        <v>122.3</v>
      </c>
      <c r="R44" s="6">
        <v>91.16</v>
      </c>
    </row>
    <row r="45" spans="1:18" ht="12.75">
      <c r="A45" s="12" t="s">
        <v>193</v>
      </c>
      <c r="B45" s="6">
        <v>130309</v>
      </c>
      <c r="C45" s="6">
        <v>27252</v>
      </c>
      <c r="D45" s="6">
        <v>6186</v>
      </c>
      <c r="E45" s="6">
        <v>7082</v>
      </c>
      <c r="F45" s="6">
        <v>8094</v>
      </c>
      <c r="G45" s="6">
        <v>9549</v>
      </c>
      <c r="H45" s="6">
        <v>9609</v>
      </c>
      <c r="I45" s="6">
        <v>8306</v>
      </c>
      <c r="J45" s="6">
        <v>7670</v>
      </c>
      <c r="K45" s="6">
        <v>8244</v>
      </c>
      <c r="L45" s="6">
        <v>7595</v>
      </c>
      <c r="M45" s="6">
        <v>6985</v>
      </c>
      <c r="N45" s="6">
        <v>12376</v>
      </c>
      <c r="O45" s="6">
        <v>4833</v>
      </c>
      <c r="P45" s="6">
        <v>3492</v>
      </c>
      <c r="Q45" s="6">
        <v>2039</v>
      </c>
      <c r="R45" s="6">
        <v>997</v>
      </c>
    </row>
    <row r="46" ht="12.75">
      <c r="A46" s="11"/>
    </row>
    <row r="47" spans="1:18" ht="12.75">
      <c r="A47" s="11" t="s">
        <v>195</v>
      </c>
      <c r="B47" s="6">
        <v>5392.41</v>
      </c>
      <c r="C47" s="6">
        <v>1208.76</v>
      </c>
      <c r="D47" s="6">
        <v>318.56</v>
      </c>
      <c r="E47" s="6">
        <v>408.08</v>
      </c>
      <c r="F47" s="6">
        <v>431.75</v>
      </c>
      <c r="G47" s="6">
        <v>392.25</v>
      </c>
      <c r="H47" s="6">
        <v>380.86</v>
      </c>
      <c r="I47" s="6">
        <v>352.69</v>
      </c>
      <c r="J47" s="6">
        <v>313.03</v>
      </c>
      <c r="K47" s="6">
        <v>282.05</v>
      </c>
      <c r="L47" s="6">
        <v>246.02</v>
      </c>
      <c r="M47" s="6">
        <v>225.27</v>
      </c>
      <c r="N47" s="6">
        <v>409.6</v>
      </c>
      <c r="O47" s="6">
        <v>179.77</v>
      </c>
      <c r="P47" s="6">
        <v>141.03</v>
      </c>
      <c r="Q47" s="6">
        <v>76.98</v>
      </c>
      <c r="R47" s="6">
        <v>25.71</v>
      </c>
    </row>
    <row r="48" spans="1:18" ht="12.75">
      <c r="A48" s="12" t="s">
        <v>194</v>
      </c>
      <c r="B48" s="6">
        <v>120724</v>
      </c>
      <c r="C48" s="6">
        <v>23922</v>
      </c>
      <c r="D48" s="6">
        <v>5946</v>
      </c>
      <c r="E48" s="6">
        <v>7772</v>
      </c>
      <c r="F48" s="6">
        <v>7946</v>
      </c>
      <c r="G48" s="6">
        <v>9294</v>
      </c>
      <c r="H48" s="6">
        <v>8806</v>
      </c>
      <c r="I48" s="6">
        <v>7730</v>
      </c>
      <c r="J48" s="6">
        <v>7010</v>
      </c>
      <c r="K48" s="6">
        <v>7240</v>
      </c>
      <c r="L48" s="6">
        <v>6267</v>
      </c>
      <c r="M48" s="6">
        <v>5960</v>
      </c>
      <c r="N48" s="6">
        <v>11405</v>
      </c>
      <c r="O48" s="6">
        <v>4850</v>
      </c>
      <c r="P48" s="6">
        <v>3478</v>
      </c>
      <c r="Q48" s="6">
        <v>2062</v>
      </c>
      <c r="R48" s="6">
        <v>1036</v>
      </c>
    </row>
    <row r="49" ht="12.75">
      <c r="A49" s="11"/>
    </row>
    <row r="50" spans="1:18" ht="12.75">
      <c r="A50" s="11" t="s">
        <v>124</v>
      </c>
      <c r="B50" s="6">
        <v>193227.99</v>
      </c>
      <c r="C50" s="6">
        <v>44837.32</v>
      </c>
      <c r="D50" s="6">
        <v>11553.35</v>
      </c>
      <c r="E50" s="6">
        <v>17734.87</v>
      </c>
      <c r="F50" s="6">
        <v>15939.16</v>
      </c>
      <c r="G50" s="6">
        <v>16265.72</v>
      </c>
      <c r="H50" s="6">
        <v>14423.49</v>
      </c>
      <c r="I50" s="6">
        <v>12077.14</v>
      </c>
      <c r="J50" s="6">
        <v>9884.95</v>
      </c>
      <c r="K50" s="6">
        <v>9280.11</v>
      </c>
      <c r="L50" s="6">
        <v>7601.82</v>
      </c>
      <c r="M50" s="6">
        <v>7621.46</v>
      </c>
      <c r="N50" s="6">
        <v>13208.57</v>
      </c>
      <c r="O50" s="6">
        <v>5540.13</v>
      </c>
      <c r="P50" s="6">
        <v>3802.92</v>
      </c>
      <c r="Q50" s="6">
        <v>2279.89</v>
      </c>
      <c r="R50" s="6">
        <v>1177.09</v>
      </c>
    </row>
    <row r="51" spans="1:18" ht="12.75">
      <c r="A51" s="25" t="s">
        <v>143</v>
      </c>
      <c r="B51" s="6">
        <v>5307720</v>
      </c>
      <c r="C51" s="6">
        <v>1064138</v>
      </c>
      <c r="D51" s="6">
        <v>281276</v>
      </c>
      <c r="E51" s="6">
        <v>421410</v>
      </c>
      <c r="F51" s="6">
        <v>420176</v>
      </c>
      <c r="G51" s="6">
        <v>436341</v>
      </c>
      <c r="H51" s="6">
        <v>411483</v>
      </c>
      <c r="I51" s="6">
        <v>352188</v>
      </c>
      <c r="J51" s="6">
        <v>300481</v>
      </c>
      <c r="K51" s="6">
        <v>299477</v>
      </c>
      <c r="L51" s="6">
        <v>245369</v>
      </c>
      <c r="M51" s="6">
        <v>228892</v>
      </c>
      <c r="N51" s="6">
        <v>414253</v>
      </c>
      <c r="O51" s="6">
        <v>180453</v>
      </c>
      <c r="P51" s="6">
        <v>129206</v>
      </c>
      <c r="Q51" s="6">
        <v>80369</v>
      </c>
      <c r="R51" s="6">
        <v>42208</v>
      </c>
    </row>
    <row r="52" ht="12.75">
      <c r="A52" s="24"/>
    </row>
    <row r="53" spans="1:18" ht="12.75">
      <c r="A53" s="12" t="s">
        <v>247</v>
      </c>
      <c r="B53" s="6">
        <v>2692197</v>
      </c>
      <c r="C53" s="6">
        <v>534834</v>
      </c>
      <c r="D53" s="6">
        <v>131644</v>
      </c>
      <c r="E53" s="6">
        <v>155028</v>
      </c>
      <c r="F53" s="6">
        <v>165778</v>
      </c>
      <c r="G53" s="6">
        <v>198808</v>
      </c>
      <c r="H53" s="6">
        <v>202026</v>
      </c>
      <c r="I53" s="6">
        <v>180620</v>
      </c>
      <c r="J53" s="6">
        <v>166914</v>
      </c>
      <c r="K53" s="6">
        <v>180109</v>
      </c>
      <c r="L53" s="6">
        <v>156627</v>
      </c>
      <c r="M53" s="6">
        <v>134727</v>
      </c>
      <c r="N53" s="6">
        <v>238140</v>
      </c>
      <c r="O53" s="6">
        <v>103283</v>
      </c>
      <c r="P53" s="6">
        <v>74903</v>
      </c>
      <c r="Q53" s="6">
        <v>45171</v>
      </c>
      <c r="R53" s="6">
        <v>23585</v>
      </c>
    </row>
    <row r="54" ht="12.75">
      <c r="A54" s="10"/>
    </row>
    <row r="55" spans="1:18" ht="13.5" thickBot="1">
      <c r="A55" s="18" t="s">
        <v>38</v>
      </c>
      <c r="B55" s="32">
        <v>26715990</v>
      </c>
      <c r="C55" s="32">
        <v>5116595</v>
      </c>
      <c r="D55" s="32">
        <v>1251082</v>
      </c>
      <c r="E55" s="32">
        <v>1568984</v>
      </c>
      <c r="F55" s="32">
        <v>1750279</v>
      </c>
      <c r="G55" s="32">
        <v>2031315</v>
      </c>
      <c r="H55" s="32">
        <v>2073554</v>
      </c>
      <c r="I55" s="32">
        <v>1841431</v>
      </c>
      <c r="J55" s="32">
        <v>1663273</v>
      </c>
      <c r="K55" s="32">
        <v>1810487</v>
      </c>
      <c r="L55" s="32">
        <v>1495297</v>
      </c>
      <c r="M55" s="32">
        <v>1295122</v>
      </c>
      <c r="N55" s="32">
        <v>2322031</v>
      </c>
      <c r="O55" s="32">
        <v>1021904</v>
      </c>
      <c r="P55" s="32">
        <v>743052</v>
      </c>
      <c r="Q55" s="32">
        <v>471526</v>
      </c>
      <c r="R55" s="32">
        <v>260058</v>
      </c>
    </row>
    <row r="57" spans="2:12" ht="12.75">
      <c r="B57" s="21" t="s">
        <v>236</v>
      </c>
      <c r="C57" s="33"/>
      <c r="D57" s="33"/>
      <c r="E57" s="33"/>
      <c r="F57" s="33"/>
      <c r="H57" s="21" t="s">
        <v>237</v>
      </c>
      <c r="I57" s="33"/>
      <c r="J57" s="33"/>
      <c r="K57" s="33"/>
      <c r="L57" s="33"/>
    </row>
    <row r="58" spans="2:16" ht="12.75">
      <c r="B58" s="59" t="s">
        <v>242</v>
      </c>
      <c r="C58" s="59" t="s">
        <v>238</v>
      </c>
      <c r="D58" s="59" t="s">
        <v>239</v>
      </c>
      <c r="E58" s="59" t="s">
        <v>240</v>
      </c>
      <c r="F58" s="59" t="s">
        <v>241</v>
      </c>
      <c r="H58" s="59" t="s">
        <v>242</v>
      </c>
      <c r="I58" s="59" t="s">
        <v>238</v>
      </c>
      <c r="J58" s="59" t="s">
        <v>239</v>
      </c>
      <c r="K58" s="80" t="s">
        <v>351</v>
      </c>
      <c r="L58" s="80" t="s">
        <v>352</v>
      </c>
      <c r="M58" s="85"/>
      <c r="N58" s="85"/>
      <c r="O58" s="85"/>
      <c r="P58" s="84"/>
    </row>
    <row r="59" spans="1:16" ht="12.75">
      <c r="A59" s="11" t="s">
        <v>187</v>
      </c>
      <c r="B59" s="3">
        <v>28.57580839213464</v>
      </c>
      <c r="C59" s="3">
        <v>11.451970288888992</v>
      </c>
      <c r="D59" s="3">
        <v>31.206421613486132</v>
      </c>
      <c r="E59" s="3">
        <v>16.85627087465683</v>
      </c>
      <c r="F59" s="3">
        <v>11.909528830833406</v>
      </c>
      <c r="H59" s="3">
        <v>25.29097644537095</v>
      </c>
      <c r="I59" s="3">
        <v>11.687104473045824</v>
      </c>
      <c r="J59" s="3">
        <v>32.14654819079818</v>
      </c>
      <c r="K59" s="81">
        <f>(SUM(K32:L32)/B32)*100</f>
        <v>12.0351976090414</v>
      </c>
      <c r="L59" s="81">
        <f>(SUM(M32:R32)/B32)*100</f>
        <v>18.840173281743645</v>
      </c>
      <c r="M59" s="85"/>
      <c r="N59" s="81"/>
      <c r="O59" s="81"/>
      <c r="P59" s="84"/>
    </row>
    <row r="60" spans="1:16" ht="12.75">
      <c r="A60" s="12" t="s">
        <v>185</v>
      </c>
      <c r="B60" s="3">
        <v>24.674495949423793</v>
      </c>
      <c r="C60" s="3">
        <v>13.707724619981153</v>
      </c>
      <c r="D60" s="3">
        <v>34.24311063968255</v>
      </c>
      <c r="E60" s="3">
        <v>14.828658724691822</v>
      </c>
      <c r="F60" s="3">
        <v>12.546010066220687</v>
      </c>
      <c r="H60" s="3">
        <v>22.264146449419336</v>
      </c>
      <c r="I60" s="3">
        <v>13.426448784186384</v>
      </c>
      <c r="J60" s="3">
        <v>33.67856313477658</v>
      </c>
      <c r="K60" s="81">
        <f>(SUM(K33:L33)/B33)*100</f>
        <v>9.963101828235935</v>
      </c>
      <c r="L60" s="81">
        <f>(SUM(M33:R33)/B33)*100</f>
        <v>20.66773980338177</v>
      </c>
      <c r="M60" s="85"/>
      <c r="N60" s="81"/>
      <c r="O60" s="81"/>
      <c r="P60" s="84"/>
    </row>
    <row r="61" spans="1:16" ht="12.75">
      <c r="A61" s="11"/>
      <c r="B61" s="3"/>
      <c r="C61" s="3"/>
      <c r="D61" s="3"/>
      <c r="E61" s="3"/>
      <c r="F61" s="3"/>
      <c r="H61" s="3"/>
      <c r="I61" s="3"/>
      <c r="J61" s="3"/>
      <c r="K61" s="82"/>
      <c r="L61" s="82"/>
      <c r="M61" s="84"/>
      <c r="N61" s="84"/>
      <c r="O61" s="84"/>
      <c r="P61" s="84"/>
    </row>
    <row r="62" spans="1:16" ht="12.75">
      <c r="A62" s="12" t="s">
        <v>186</v>
      </c>
      <c r="B62" s="3">
        <v>32.41529812963373</v>
      </c>
      <c r="C62" s="3">
        <v>16.5999371501065</v>
      </c>
      <c r="D62" s="3">
        <v>32.077305369010354</v>
      </c>
      <c r="E62" s="3">
        <v>9.2409129528975</v>
      </c>
      <c r="F62" s="3">
        <v>9.666546398351938</v>
      </c>
      <c r="H62" s="3">
        <v>30.445193443378553</v>
      </c>
      <c r="I62" s="3">
        <v>16.547806297352572</v>
      </c>
      <c r="J62" s="3">
        <v>31.70927318295739</v>
      </c>
      <c r="K62" s="81">
        <f>(SUM(K35:L35)/B35)*100</f>
        <v>7.5890876616829415</v>
      </c>
      <c r="L62" s="81">
        <f>(SUM(M35:R35)/B35)*100</f>
        <v>13.708639414628527</v>
      </c>
      <c r="M62" s="85"/>
      <c r="N62" s="81"/>
      <c r="O62" s="81"/>
      <c r="P62" s="84"/>
    </row>
    <row r="63" spans="1:16" ht="12.75">
      <c r="A63" s="12" t="s">
        <v>185</v>
      </c>
      <c r="B63" s="3">
        <v>24.674495949423793</v>
      </c>
      <c r="C63" s="3">
        <v>13.707724619981153</v>
      </c>
      <c r="D63" s="3">
        <v>34.24311063968255</v>
      </c>
      <c r="E63" s="3">
        <v>14.828658724691822</v>
      </c>
      <c r="F63" s="3">
        <v>12.546010066220687</v>
      </c>
      <c r="H63" s="3">
        <v>22.264146449419336</v>
      </c>
      <c r="I63" s="3">
        <v>13.426448784186384</v>
      </c>
      <c r="J63" s="3">
        <v>33.67856313477658</v>
      </c>
      <c r="K63" s="81">
        <f>(SUM(K36:L36)/B36)*100</f>
        <v>9.963101828235935</v>
      </c>
      <c r="L63" s="81">
        <f>(SUM(M36:R36)/B36)*100</f>
        <v>20.66773980338177</v>
      </c>
      <c r="M63" s="85"/>
      <c r="N63" s="81"/>
      <c r="O63" s="81"/>
      <c r="P63" s="84"/>
    </row>
    <row r="64" spans="1:16" ht="12.75">
      <c r="A64" s="9"/>
      <c r="B64" s="3"/>
      <c r="C64" s="3"/>
      <c r="D64" s="3"/>
      <c r="E64" s="3"/>
      <c r="F64" s="3"/>
      <c r="H64" s="3"/>
      <c r="I64" s="3"/>
      <c r="J64" s="3"/>
      <c r="K64" s="82"/>
      <c r="L64" s="82"/>
      <c r="M64" s="84"/>
      <c r="N64" s="84"/>
      <c r="O64" s="84"/>
      <c r="P64" s="84"/>
    </row>
    <row r="65" spans="1:16" ht="12.75">
      <c r="A65" s="11" t="s">
        <v>188</v>
      </c>
      <c r="B65" s="3">
        <v>33.59360043354941</v>
      </c>
      <c r="C65" s="3">
        <v>15.266417886269853</v>
      </c>
      <c r="D65" s="3">
        <v>30.36848755459865</v>
      </c>
      <c r="E65" s="3">
        <v>10.578075712101976</v>
      </c>
      <c r="F65" s="3">
        <v>10.193418413480087</v>
      </c>
      <c r="H65" s="3">
        <v>29.21824197507724</v>
      </c>
      <c r="I65" s="3">
        <v>15.805147508636011</v>
      </c>
      <c r="J65" s="3">
        <v>31.410631867488217</v>
      </c>
      <c r="K65" s="81">
        <f>(SUM(K38:L38)/B38)*100</f>
        <v>6.662813974858583</v>
      </c>
      <c r="L65" s="81">
        <f>(SUM(M38:R38)/B38)*100</f>
        <v>16.903164673939923</v>
      </c>
      <c r="M65" s="85"/>
      <c r="N65" s="81"/>
      <c r="O65" s="81"/>
      <c r="P65" s="84"/>
    </row>
    <row r="66" spans="1:16" ht="12.75">
      <c r="A66" s="12" t="s">
        <v>189</v>
      </c>
      <c r="B66" s="3">
        <v>21.993763202897092</v>
      </c>
      <c r="C66" s="3">
        <v>14.673238775441774</v>
      </c>
      <c r="D66" s="3">
        <v>34.87777889548335</v>
      </c>
      <c r="E66" s="3">
        <v>15.349897729939979</v>
      </c>
      <c r="F66" s="3">
        <v>13.105321396237803</v>
      </c>
      <c r="H66" s="3">
        <v>20.350745383368263</v>
      </c>
      <c r="I66" s="3">
        <v>13.501917829886512</v>
      </c>
      <c r="J66" s="3">
        <v>33.21140944020457</v>
      </c>
      <c r="K66" s="81">
        <f>(SUM(K39:L39)/B39)*100</f>
        <v>10.74050641253773</v>
      </c>
      <c r="L66" s="81">
        <f>(SUM(M39:R39)/B39)*100</f>
        <v>22.195420934002925</v>
      </c>
      <c r="M66" s="85"/>
      <c r="N66" s="81"/>
      <c r="O66" s="81"/>
      <c r="P66" s="84"/>
    </row>
    <row r="67" spans="1:16" ht="12.75">
      <c r="A67" s="9"/>
      <c r="B67" s="3"/>
      <c r="C67" s="3"/>
      <c r="D67" s="3"/>
      <c r="E67" s="3"/>
      <c r="F67" s="3"/>
      <c r="H67" s="3"/>
      <c r="I67" s="3"/>
      <c r="J67" s="3"/>
      <c r="K67" s="82"/>
      <c r="L67" s="82"/>
      <c r="M67" s="84"/>
      <c r="N67" s="84"/>
      <c r="O67" s="84"/>
      <c r="P67" s="84"/>
    </row>
    <row r="68" spans="1:16" ht="12.75">
      <c r="A68" s="11" t="s">
        <v>191</v>
      </c>
      <c r="B68" s="3">
        <v>25.364333778441072</v>
      </c>
      <c r="C68" s="3">
        <v>11.008125398196878</v>
      </c>
      <c r="D68" s="3">
        <v>34.22075598495362</v>
      </c>
      <c r="E68" s="3">
        <v>14.984421229021024</v>
      </c>
      <c r="F68" s="3">
        <v>14.42236360938741</v>
      </c>
      <c r="H68" s="3">
        <v>21.4391003542474</v>
      </c>
      <c r="I68" s="3">
        <v>11.986162953805188</v>
      </c>
      <c r="J68" s="3">
        <v>34.05122492162743</v>
      </c>
      <c r="K68" s="81">
        <f>(SUM(K41:L41)/B41)*100</f>
        <v>9.019553233908576</v>
      </c>
      <c r="L68" s="81">
        <f>(SUM(M41:R41)/B41)*100</f>
        <v>23.5039585364114</v>
      </c>
      <c r="M68" s="85"/>
      <c r="N68" s="81"/>
      <c r="O68" s="81"/>
      <c r="P68" s="84"/>
    </row>
    <row r="69" spans="1:16" ht="12.75">
      <c r="A69" s="12" t="s">
        <v>190</v>
      </c>
      <c r="B69" s="3">
        <v>22.90086961618204</v>
      </c>
      <c r="C69" s="3">
        <v>10.643457365363343</v>
      </c>
      <c r="D69" s="3">
        <v>35.35535579536547</v>
      </c>
      <c r="E69" s="3">
        <v>17.175469057928016</v>
      </c>
      <c r="F69" s="3">
        <v>13.924848165161139</v>
      </c>
      <c r="H69" s="3">
        <v>20.695731761459495</v>
      </c>
      <c r="I69" s="3">
        <v>10.435976421892395</v>
      </c>
      <c r="J69" s="3">
        <v>34.19372024561667</v>
      </c>
      <c r="K69" s="81">
        <f>(SUM(K42:L42)/B42)*100</f>
        <v>11.050018100227447</v>
      </c>
      <c r="L69" s="81">
        <f>(SUM(M42:R42)/B42)*100</f>
        <v>23.624553470803992</v>
      </c>
      <c r="M69" s="85"/>
      <c r="N69" s="81"/>
      <c r="O69" s="81"/>
      <c r="P69" s="84"/>
    </row>
    <row r="70" spans="1:16" ht="12.75">
      <c r="A70" s="11"/>
      <c r="B70" s="3"/>
      <c r="C70" s="3"/>
      <c r="D70" s="3"/>
      <c r="E70" s="3"/>
      <c r="F70" s="3"/>
      <c r="H70" s="3"/>
      <c r="I70" s="3"/>
      <c r="J70" s="3"/>
      <c r="K70" s="82"/>
      <c r="L70" s="82"/>
      <c r="M70" s="84"/>
      <c r="N70" s="84"/>
      <c r="O70" s="84"/>
      <c r="P70" s="84"/>
    </row>
    <row r="71" spans="1:16" ht="12.75">
      <c r="A71" s="11" t="s">
        <v>192</v>
      </c>
      <c r="B71" s="3">
        <v>25.568105608697184</v>
      </c>
      <c r="C71" s="3">
        <v>10.180367794994881</v>
      </c>
      <c r="D71" s="3">
        <v>32.93141788147258</v>
      </c>
      <c r="E71" s="3">
        <v>17.11076206275811</v>
      </c>
      <c r="F71" s="3">
        <v>14.20934665207723</v>
      </c>
      <c r="H71" s="3">
        <v>22.23167020433215</v>
      </c>
      <c r="I71" s="3">
        <v>10.354864076925045</v>
      </c>
      <c r="J71" s="3">
        <v>31.604032938649212</v>
      </c>
      <c r="K71" s="81">
        <f>(SUM(K44:L44)/B44)*100</f>
        <v>10.382675242308775</v>
      </c>
      <c r="L71" s="81">
        <f>(SUM(M44:R44)/B44)*100</f>
        <v>25.426757537784827</v>
      </c>
      <c r="M71" s="85"/>
      <c r="N71" s="81"/>
      <c r="O71" s="81"/>
      <c r="P71" s="84"/>
    </row>
    <row r="72" spans="1:16" ht="12.75">
      <c r="A72" s="12" t="s">
        <v>193</v>
      </c>
      <c r="B72" s="3">
        <v>22.585620469360087</v>
      </c>
      <c r="C72" s="3">
        <v>10.670595588891866</v>
      </c>
      <c r="D72" s="3">
        <v>34.54448043250615</v>
      </c>
      <c r="E72" s="3">
        <v>18.176947617076202</v>
      </c>
      <c r="F72" s="3">
        <v>14.022355892165697</v>
      </c>
      <c r="H72" s="3">
        <v>20.913367457351374</v>
      </c>
      <c r="I72" s="3">
        <v>10.181952129169897</v>
      </c>
      <c r="J72" s="3">
        <v>33.17345693697289</v>
      </c>
      <c r="K72" s="81">
        <f>(SUM(K45:L45)/B45)*100</f>
        <v>12.154954761374887</v>
      </c>
      <c r="L72" s="81">
        <f>(SUM(M45:R45)/B45)*100</f>
        <v>23.576268715130958</v>
      </c>
      <c r="M72" s="85"/>
      <c r="N72" s="81"/>
      <c r="O72" s="81"/>
      <c r="P72" s="84"/>
    </row>
    <row r="73" spans="1:16" ht="12.75">
      <c r="A73" s="11"/>
      <c r="B73" s="3"/>
      <c r="C73" s="3"/>
      <c r="D73" s="3"/>
      <c r="E73" s="3"/>
      <c r="F73" s="3"/>
      <c r="H73" s="3"/>
      <c r="I73" s="3"/>
      <c r="J73" s="3"/>
      <c r="K73" s="82"/>
      <c r="L73" s="82"/>
      <c r="M73" s="84"/>
      <c r="N73" s="84"/>
      <c r="O73" s="84"/>
      <c r="P73" s="84"/>
    </row>
    <row r="74" spans="1:16" ht="12.75">
      <c r="A74" s="11" t="s">
        <v>195</v>
      </c>
      <c r="B74" s="3">
        <v>23.75715416183588</v>
      </c>
      <c r="C74" s="3">
        <v>14.49677027549274</v>
      </c>
      <c r="D74" s="3">
        <v>35.66296766594895</v>
      </c>
      <c r="E74" s="3">
        <v>14.24207291264101</v>
      </c>
      <c r="F74" s="3">
        <v>11.841034984081414</v>
      </c>
      <c r="H74" s="3">
        <v>22.415951309340347</v>
      </c>
      <c r="I74" s="3">
        <v>13.475236489806967</v>
      </c>
      <c r="J74" s="3">
        <v>34.68912786676086</v>
      </c>
      <c r="K74" s="81">
        <f>(SUM(K47:L47)/B47)*100</f>
        <v>9.792838452565737</v>
      </c>
      <c r="L74" s="81">
        <f>(SUM(M47:R47)/B47)*100</f>
        <v>19.62684588152607</v>
      </c>
      <c r="M74" s="85"/>
      <c r="N74" s="81"/>
      <c r="O74" s="81"/>
      <c r="P74" s="84"/>
    </row>
    <row r="75" spans="1:16" ht="12.75">
      <c r="A75" s="12" t="s">
        <v>194</v>
      </c>
      <c r="B75" s="3">
        <v>22.077888449653887</v>
      </c>
      <c r="C75" s="3">
        <v>11.798063146265255</v>
      </c>
      <c r="D75" s="3">
        <v>34.6907421153481</v>
      </c>
      <c r="E75" s="3">
        <v>16.627250599872255</v>
      </c>
      <c r="F75" s="3">
        <v>14.806055688860503</v>
      </c>
      <c r="H75" s="3">
        <v>19.81544680428084</v>
      </c>
      <c r="I75" s="3">
        <v>11.363109240913158</v>
      </c>
      <c r="J75" s="3">
        <v>33.784500182233856</v>
      </c>
      <c r="K75" s="81">
        <f>(SUM(K48:L48)/B48)*100</f>
        <v>11.188330406547166</v>
      </c>
      <c r="L75" s="81">
        <f>(SUM(M48:R48)/B48)*100</f>
        <v>23.84861336602498</v>
      </c>
      <c r="M75" s="85"/>
      <c r="N75" s="81"/>
      <c r="O75" s="81"/>
      <c r="P75" s="84"/>
    </row>
    <row r="76" spans="1:16" ht="12.75">
      <c r="A76" s="11"/>
      <c r="B76" s="3"/>
      <c r="C76" s="3"/>
      <c r="D76" s="3"/>
      <c r="E76" s="3"/>
      <c r="F76" s="3"/>
      <c r="H76" s="3"/>
      <c r="I76" s="3"/>
      <c r="J76" s="3"/>
      <c r="K76" s="82"/>
      <c r="L76" s="82"/>
      <c r="M76" s="84"/>
      <c r="N76" s="84"/>
      <c r="O76" s="84"/>
      <c r="P76" s="84"/>
    </row>
    <row r="77" spans="1:16" ht="12.75">
      <c r="A77" s="11" t="s">
        <v>124</v>
      </c>
      <c r="B77" s="3">
        <v>25.4266865248361</v>
      </c>
      <c r="C77" s="3">
        <v>14.824069236285634</v>
      </c>
      <c r="D77" s="3">
        <v>35.74469949965638</v>
      </c>
      <c r="E77" s="3">
        <v>13.316011138493131</v>
      </c>
      <c r="F77" s="3">
        <v>10.688533600728721</v>
      </c>
      <c r="H77" s="3">
        <v>23.204360817498543</v>
      </c>
      <c r="I77" s="3">
        <v>15.157338230346442</v>
      </c>
      <c r="J77" s="3">
        <v>35.49716580915632</v>
      </c>
      <c r="K77" s="81">
        <f>(SUM(K50:L50)/B50)*100</f>
        <v>8.73679325650492</v>
      </c>
      <c r="L77" s="81">
        <f>(SUM(M50:R50)/B50)*100</f>
        <v>17.404341886493775</v>
      </c>
      <c r="M77" s="85"/>
      <c r="N77" s="81"/>
      <c r="O77" s="81"/>
      <c r="P77" s="84"/>
    </row>
    <row r="78" spans="1:16" ht="12.75">
      <c r="A78" s="25" t="s">
        <v>143</v>
      </c>
      <c r="B78" s="3">
        <v>22.060711236534207</v>
      </c>
      <c r="C78" s="3">
        <v>13.626912276581812</v>
      </c>
      <c r="D78" s="3">
        <v>37.217245764482755</v>
      </c>
      <c r="E78" s="3">
        <v>15.017483387299318</v>
      </c>
      <c r="F78" s="3">
        <v>12.077647335101904</v>
      </c>
      <c r="H78" s="3">
        <v>20.04887220878268</v>
      </c>
      <c r="I78" s="3">
        <v>13.238942521459307</v>
      </c>
      <c r="J78" s="3">
        <v>36.18632859306821</v>
      </c>
      <c r="K78" s="81">
        <f>(SUM(K51:L51)/B51)*100</f>
        <v>10.265160935392222</v>
      </c>
      <c r="L78" s="81">
        <f>(SUM(M51:R51)/B51)*100</f>
        <v>20.26069574129758</v>
      </c>
      <c r="M78" s="85"/>
      <c r="N78" s="81"/>
      <c r="O78" s="81"/>
      <c r="P78" s="84"/>
    </row>
    <row r="79" spans="1:16" ht="12.75">
      <c r="A79" s="24"/>
      <c r="B79" s="3"/>
      <c r="C79" s="3"/>
      <c r="D79" s="3"/>
      <c r="E79" s="3"/>
      <c r="F79" s="3"/>
      <c r="H79" s="3"/>
      <c r="I79" s="3"/>
      <c r="J79" s="3"/>
      <c r="K79" s="82"/>
      <c r="L79" s="82"/>
      <c r="M79" s="84"/>
      <c r="N79" s="84"/>
      <c r="O79" s="84"/>
      <c r="P79" s="84"/>
    </row>
    <row r="80" spans="1:16" ht="12.75">
      <c r="A80" s="12" t="s">
        <v>247</v>
      </c>
      <c r="B80" s="3">
        <v>21.787798661882924</v>
      </c>
      <c r="C80" s="3">
        <v>11.344015850190535</v>
      </c>
      <c r="D80" s="3">
        <v>34.87333167385794</v>
      </c>
      <c r="E80" s="3">
        <v>18.195953494820223</v>
      </c>
      <c r="F80" s="3">
        <v>13.798900319248377</v>
      </c>
      <c r="H80" s="3">
        <v>19.86607963681707</v>
      </c>
      <c r="I80" s="3">
        <v>10.648254938253032</v>
      </c>
      <c r="J80" s="3">
        <v>33.95539033733415</v>
      </c>
      <c r="K80" s="81">
        <f>(SUM(K53:L53)/B53)*100</f>
        <v>12.507851394233038</v>
      </c>
      <c r="L80" s="81">
        <f>(SUM(M53:R53)/B53)*100</f>
        <v>23.022423693362708</v>
      </c>
      <c r="M80" s="85"/>
      <c r="N80" s="81"/>
      <c r="O80" s="81"/>
      <c r="P80" s="84"/>
    </row>
    <row r="81" spans="1:16" ht="12.75">
      <c r="A81" s="10"/>
      <c r="B81" s="3"/>
      <c r="C81" s="3"/>
      <c r="D81" s="3"/>
      <c r="E81" s="3"/>
      <c r="F81" s="3"/>
      <c r="H81" s="3"/>
      <c r="I81" s="3"/>
      <c r="J81" s="3"/>
      <c r="K81" s="82"/>
      <c r="L81" s="82"/>
      <c r="M81" s="84"/>
      <c r="N81" s="84"/>
      <c r="O81" s="84"/>
      <c r="P81" s="84"/>
    </row>
    <row r="82" spans="1:18" ht="13.5" thickBot="1">
      <c r="A82" s="18" t="s">
        <v>38</v>
      </c>
      <c r="B82" s="42">
        <v>21.212022020438663</v>
      </c>
      <c r="C82" s="42">
        <v>11.283836176414635</v>
      </c>
      <c r="D82" s="42">
        <v>35.950045814711764</v>
      </c>
      <c r="E82" s="42">
        <v>17.757155256633066</v>
      </c>
      <c r="F82" s="42">
        <v>13.79694073180187</v>
      </c>
      <c r="G82" s="41"/>
      <c r="H82" s="42">
        <v>19.15180758789025</v>
      </c>
      <c r="I82" s="42">
        <v>10.555723370161466</v>
      </c>
      <c r="J82" s="42">
        <v>35.034644046505484</v>
      </c>
      <c r="K82" s="88">
        <f>(SUM(K55:L55)/B55)*100</f>
        <v>12.373803104432964</v>
      </c>
      <c r="L82" s="88">
        <f>(SUM(M55:R55)/B55)*100</f>
        <v>22.88402189100984</v>
      </c>
      <c r="M82" s="89"/>
      <c r="N82" s="88"/>
      <c r="O82" s="88"/>
      <c r="P82" s="90"/>
      <c r="Q82" s="41"/>
      <c r="R82" s="41"/>
    </row>
    <row r="83" spans="1:16" ht="12.75">
      <c r="A83" s="96" t="s">
        <v>353</v>
      </c>
      <c r="K83" s="84"/>
      <c r="L83" s="84"/>
      <c r="M83" s="84"/>
      <c r="N83" s="84"/>
      <c r="O83" s="84"/>
      <c r="P83" s="84"/>
    </row>
  </sheetData>
  <mergeCells count="29">
    <mergeCell ref="DM3:DN3"/>
    <mergeCell ref="CM3:CN3"/>
    <mergeCell ref="CQ3:CS3"/>
    <mergeCell ref="DI3:DK3"/>
    <mergeCell ref="CU3:CV3"/>
    <mergeCell ref="AS2:AX2"/>
    <mergeCell ref="AZ2:BE3"/>
    <mergeCell ref="BG2:BJ3"/>
    <mergeCell ref="DS29:DW29"/>
    <mergeCell ref="AR29:AX29"/>
    <mergeCell ref="DT3:DU3"/>
    <mergeCell ref="BN3:BO3"/>
    <mergeCell ref="CY3:CZ3"/>
    <mergeCell ref="DE3:DG3"/>
    <mergeCell ref="CE3:CF3"/>
    <mergeCell ref="B3:R3"/>
    <mergeCell ref="AN3:AP3"/>
    <mergeCell ref="B30:R30"/>
    <mergeCell ref="CI3:CK3"/>
    <mergeCell ref="T29:X34"/>
    <mergeCell ref="Z29:AF30"/>
    <mergeCell ref="AH29:AP30"/>
    <mergeCell ref="U3:V3"/>
    <mergeCell ref="BM29:BQ30"/>
    <mergeCell ref="BS29:BW31"/>
    <mergeCell ref="CH29:CN29"/>
    <mergeCell ref="BT2:BU3"/>
    <mergeCell ref="BZ3:CA3"/>
    <mergeCell ref="CB3:CC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W58"/>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6.14062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196</v>
      </c>
      <c r="B5" s="6">
        <v>4193.08</v>
      </c>
      <c r="C5" s="6">
        <v>1200.55</v>
      </c>
      <c r="D5" s="6">
        <v>230.9</v>
      </c>
      <c r="E5" s="6">
        <v>232.27</v>
      </c>
      <c r="F5" s="6">
        <v>304.86</v>
      </c>
      <c r="G5" s="6">
        <v>347.32</v>
      </c>
      <c r="H5" s="6">
        <v>344.16</v>
      </c>
      <c r="I5" s="6">
        <v>257.63</v>
      </c>
      <c r="J5" s="6">
        <v>201.4</v>
      </c>
      <c r="K5" s="6">
        <v>229.87</v>
      </c>
      <c r="L5" s="6">
        <v>211.14</v>
      </c>
      <c r="M5" s="6">
        <v>181.2</v>
      </c>
      <c r="N5" s="6">
        <v>295.23</v>
      </c>
      <c r="O5" s="6">
        <v>86.48</v>
      </c>
      <c r="P5" s="6">
        <v>51.07</v>
      </c>
      <c r="Q5" s="6">
        <v>16</v>
      </c>
      <c r="R5" s="6">
        <v>3</v>
      </c>
      <c r="T5" s="11" t="s">
        <v>196</v>
      </c>
      <c r="U5" s="5">
        <v>2096.79</v>
      </c>
      <c r="V5" s="5">
        <v>90.63</v>
      </c>
      <c r="W5" s="5"/>
      <c r="X5" s="14">
        <v>4.3223212625012515</v>
      </c>
      <c r="Z5" s="11" t="s">
        <v>196</v>
      </c>
      <c r="AA5" s="5">
        <v>7236.82</v>
      </c>
      <c r="AB5" s="5">
        <v>1013.55</v>
      </c>
      <c r="AC5" s="5">
        <v>447.97</v>
      </c>
      <c r="AD5" s="5"/>
      <c r="AE5" s="14">
        <v>14.005460962135302</v>
      </c>
      <c r="AF5" s="14">
        <v>6.1901498171848965</v>
      </c>
      <c r="AG5" s="14"/>
      <c r="AH5" s="11" t="s">
        <v>196</v>
      </c>
      <c r="AI5" s="5">
        <v>8615.1</v>
      </c>
      <c r="AJ5" s="5">
        <v>977.58</v>
      </c>
      <c r="AK5" s="5">
        <v>1790.75</v>
      </c>
      <c r="AL5" s="5">
        <v>0</v>
      </c>
      <c r="AM5" s="5"/>
      <c r="AN5" s="14">
        <v>11.347285579970052</v>
      </c>
      <c r="AO5" s="14">
        <v>20.786177757658063</v>
      </c>
      <c r="AP5" s="14">
        <v>0</v>
      </c>
      <c r="AQ5" s="14"/>
      <c r="AR5" s="11" t="s">
        <v>196</v>
      </c>
      <c r="AS5" s="5">
        <v>2279.49</v>
      </c>
      <c r="AT5" s="5">
        <v>2415.72</v>
      </c>
      <c r="AU5" s="5">
        <v>2536.47</v>
      </c>
      <c r="AV5" s="5">
        <v>336.04</v>
      </c>
      <c r="AW5" s="5">
        <v>1014.24</v>
      </c>
      <c r="AX5" s="5">
        <v>91.01</v>
      </c>
      <c r="AY5" s="5"/>
      <c r="AZ5" s="5">
        <v>3</v>
      </c>
      <c r="BA5" s="5">
        <v>3.06</v>
      </c>
      <c r="BB5" s="5">
        <v>21</v>
      </c>
      <c r="BC5" s="5">
        <v>6</v>
      </c>
      <c r="BD5" s="5">
        <v>6.06</v>
      </c>
      <c r="BE5" s="5">
        <v>0</v>
      </c>
      <c r="BF5" s="5"/>
      <c r="BG5" s="14">
        <v>0.13160838608636144</v>
      </c>
      <c r="BH5" s="14">
        <v>0.5684321597207384</v>
      </c>
      <c r="BI5" s="14">
        <v>0.597491717936583</v>
      </c>
      <c r="BJ5" s="14">
        <v>0</v>
      </c>
      <c r="BK5" s="14"/>
      <c r="BL5" s="14"/>
      <c r="BM5" s="11" t="s">
        <v>196</v>
      </c>
      <c r="BN5" s="6">
        <v>5879.31</v>
      </c>
      <c r="BO5" s="6">
        <v>1067.23</v>
      </c>
      <c r="BP5" s="5"/>
      <c r="BQ5" s="14">
        <v>18.15230018488564</v>
      </c>
      <c r="BR5" s="14"/>
      <c r="BS5" s="11" t="s">
        <v>196</v>
      </c>
      <c r="BT5" s="5">
        <v>2225.36</v>
      </c>
      <c r="BU5" s="5">
        <v>347.36</v>
      </c>
      <c r="BV5" s="5"/>
      <c r="BW5" s="14">
        <v>15.60915986626883</v>
      </c>
      <c r="BY5" s="11" t="s">
        <v>196</v>
      </c>
      <c r="BZ5" s="5">
        <v>1264.06</v>
      </c>
      <c r="CA5" s="5">
        <v>23.82</v>
      </c>
      <c r="CB5" s="5">
        <v>1251.52</v>
      </c>
      <c r="CC5" s="5">
        <v>32.91</v>
      </c>
      <c r="CD5" s="5"/>
      <c r="CE5" s="14">
        <v>1.8844042213186085</v>
      </c>
      <c r="CF5" s="14">
        <v>2.6296024034773713</v>
      </c>
      <c r="CH5" s="11" t="s">
        <v>196</v>
      </c>
      <c r="CI5" s="5">
        <v>2421.71</v>
      </c>
      <c r="CJ5" s="5">
        <v>78.45</v>
      </c>
      <c r="CK5" s="5">
        <v>382.86</v>
      </c>
      <c r="CL5" s="5"/>
      <c r="CM5" s="14">
        <v>3.239446506807173</v>
      </c>
      <c r="CN5" s="14">
        <v>15.809489988479216</v>
      </c>
      <c r="CP5" s="11" t="s">
        <v>196</v>
      </c>
      <c r="CQ5" s="5">
        <v>1014.48</v>
      </c>
      <c r="CR5" s="5">
        <v>441.22</v>
      </c>
      <c r="CS5" s="5">
        <v>108.87</v>
      </c>
      <c r="CT5" s="5"/>
      <c r="CU5" s="14">
        <v>43.49223247377967</v>
      </c>
      <c r="CV5" s="14">
        <v>10.731606340193991</v>
      </c>
      <c r="CX5" s="11" t="s">
        <v>196</v>
      </c>
      <c r="CY5" s="5">
        <v>3739.15</v>
      </c>
      <c r="CZ5" s="5">
        <v>116.25</v>
      </c>
      <c r="DA5" s="5"/>
      <c r="DB5" s="14">
        <v>3.1089953599080005</v>
      </c>
      <c r="DD5" s="11" t="s">
        <v>196</v>
      </c>
      <c r="DE5" s="5">
        <v>7970.94</v>
      </c>
      <c r="DF5" s="5">
        <v>45</v>
      </c>
      <c r="DG5" s="5">
        <v>245.34</v>
      </c>
      <c r="DH5" s="5"/>
      <c r="DI5" s="5">
        <v>624.23</v>
      </c>
      <c r="DJ5" s="5">
        <v>5.97</v>
      </c>
      <c r="DK5" s="5">
        <v>8.91</v>
      </c>
      <c r="DL5" s="5"/>
      <c r="DM5" s="14">
        <f>((DJ5+DF5)/($DI5+$DE5))*100</f>
        <v>0.5930074681478086</v>
      </c>
      <c r="DN5" s="14">
        <f>((DK5+DG5)/($DI5+$DE5))*100</f>
        <v>2.958056676016879</v>
      </c>
      <c r="DO5" s="14"/>
      <c r="DS5" s="11" t="s">
        <v>196</v>
      </c>
      <c r="DT5" s="6">
        <v>5879.31</v>
      </c>
      <c r="DU5" s="5">
        <v>1299.86</v>
      </c>
      <c r="DV5" s="5"/>
      <c r="DW5" s="14">
        <v>22.109057015193954</v>
      </c>
    </row>
    <row r="6" spans="1:127" ht="12.75">
      <c r="A6" s="12" t="s">
        <v>197</v>
      </c>
      <c r="B6" s="6">
        <v>108242</v>
      </c>
      <c r="C6" s="6">
        <v>23840</v>
      </c>
      <c r="D6" s="6">
        <v>5908</v>
      </c>
      <c r="E6" s="6">
        <v>7377</v>
      </c>
      <c r="F6" s="6">
        <v>7648</v>
      </c>
      <c r="G6" s="6">
        <v>8371</v>
      </c>
      <c r="H6" s="6">
        <v>8317</v>
      </c>
      <c r="I6" s="6">
        <v>7262</v>
      </c>
      <c r="J6" s="6">
        <v>6469</v>
      </c>
      <c r="K6" s="6">
        <v>6875</v>
      </c>
      <c r="L6" s="6">
        <v>5785</v>
      </c>
      <c r="M6" s="6">
        <v>5072</v>
      </c>
      <c r="N6" s="6">
        <v>8876</v>
      </c>
      <c r="O6" s="6">
        <v>3336</v>
      </c>
      <c r="P6" s="6">
        <v>1959</v>
      </c>
      <c r="Q6" s="6">
        <v>848</v>
      </c>
      <c r="R6" s="6">
        <v>299</v>
      </c>
      <c r="T6" s="12" t="s">
        <v>197</v>
      </c>
      <c r="U6" s="6">
        <v>56768</v>
      </c>
      <c r="V6" s="6">
        <v>1485</v>
      </c>
      <c r="W6" s="8"/>
      <c r="X6" s="14">
        <v>2.6159103720405863</v>
      </c>
      <c r="Z6" s="12" t="s">
        <v>197</v>
      </c>
      <c r="AA6" s="6">
        <v>172993</v>
      </c>
      <c r="AB6" s="6">
        <v>18948</v>
      </c>
      <c r="AC6" s="6">
        <v>8144</v>
      </c>
      <c r="AD6" s="8"/>
      <c r="AE6" s="14">
        <v>10.95304434283468</v>
      </c>
      <c r="AF6" s="14">
        <v>4.707704936037874</v>
      </c>
      <c r="AG6" s="14"/>
      <c r="AH6" s="12" t="s">
        <v>197</v>
      </c>
      <c r="AI6" s="6">
        <v>217341</v>
      </c>
      <c r="AJ6" s="6">
        <v>21844</v>
      </c>
      <c r="AK6" s="6">
        <v>40690</v>
      </c>
      <c r="AL6" s="6">
        <v>138</v>
      </c>
      <c r="AM6" s="8"/>
      <c r="AN6" s="14">
        <v>10.050565700903189</v>
      </c>
      <c r="AO6" s="14">
        <v>18.721732208833124</v>
      </c>
      <c r="AP6" s="14">
        <v>0.06349469267188428</v>
      </c>
      <c r="AQ6" s="14"/>
      <c r="AR6" s="12" t="s">
        <v>197</v>
      </c>
      <c r="AS6" s="6">
        <v>46545</v>
      </c>
      <c r="AT6" s="6">
        <v>57087</v>
      </c>
      <c r="AU6" s="6">
        <v>69361</v>
      </c>
      <c r="AV6" s="6">
        <v>10178</v>
      </c>
      <c r="AW6" s="6">
        <v>30938</v>
      </c>
      <c r="AX6" s="6">
        <v>3231</v>
      </c>
      <c r="AY6" s="6"/>
      <c r="AZ6" s="6">
        <v>38</v>
      </c>
      <c r="BA6" s="6">
        <v>154</v>
      </c>
      <c r="BB6" s="6">
        <v>459</v>
      </c>
      <c r="BC6" s="6">
        <v>80</v>
      </c>
      <c r="BD6" s="6">
        <v>261</v>
      </c>
      <c r="BE6" s="6">
        <v>55</v>
      </c>
      <c r="BF6" s="8"/>
      <c r="BG6" s="14">
        <v>0.08164142227951446</v>
      </c>
      <c r="BH6" s="14">
        <v>0.507224100830003</v>
      </c>
      <c r="BI6" s="14">
        <v>0.843622729329627</v>
      </c>
      <c r="BJ6" s="14">
        <v>1.7022593624264934</v>
      </c>
      <c r="BK6" s="14"/>
      <c r="BL6" s="14"/>
      <c r="BM6" s="12" t="s">
        <v>197</v>
      </c>
      <c r="BN6" s="6">
        <v>158156</v>
      </c>
      <c r="BO6" s="6">
        <v>22862</v>
      </c>
      <c r="BP6" s="8"/>
      <c r="BQ6" s="14">
        <v>14.455347884367335</v>
      </c>
      <c r="BR6" s="14"/>
      <c r="BS6" s="12" t="s">
        <v>197</v>
      </c>
      <c r="BT6" s="6">
        <v>53673</v>
      </c>
      <c r="BU6" s="6">
        <v>8870</v>
      </c>
      <c r="BV6" s="8"/>
      <c r="BW6" s="14">
        <v>16.526000037262683</v>
      </c>
      <c r="BY6" s="12" t="s">
        <v>197</v>
      </c>
      <c r="BZ6" s="6">
        <v>34708</v>
      </c>
      <c r="CA6" s="6">
        <v>741</v>
      </c>
      <c r="CB6" s="6">
        <v>34903</v>
      </c>
      <c r="CC6" s="6">
        <v>856</v>
      </c>
      <c r="CD6" s="8"/>
      <c r="CE6" s="14">
        <v>2.134954477353924</v>
      </c>
      <c r="CF6" s="14">
        <v>2.4525112454516806</v>
      </c>
      <c r="CH6" s="12" t="s">
        <v>197</v>
      </c>
      <c r="CI6" s="6">
        <v>59325</v>
      </c>
      <c r="CJ6" s="6">
        <v>1130</v>
      </c>
      <c r="CK6" s="6">
        <v>4993</v>
      </c>
      <c r="CL6" s="8"/>
      <c r="CM6" s="14">
        <v>1.9047619047619049</v>
      </c>
      <c r="CN6" s="14">
        <v>8.416350611040876</v>
      </c>
      <c r="CP6" s="12" t="s">
        <v>197</v>
      </c>
      <c r="CQ6" s="6">
        <v>26844</v>
      </c>
      <c r="CR6" s="6">
        <v>11182</v>
      </c>
      <c r="CS6" s="6">
        <v>1678</v>
      </c>
      <c r="CT6" s="8"/>
      <c r="CU6" s="14">
        <v>41.655490984950085</v>
      </c>
      <c r="CV6" s="14">
        <v>6.250931306809715</v>
      </c>
      <c r="CX6" s="12" t="s">
        <v>197</v>
      </c>
      <c r="CY6" s="6">
        <v>98494</v>
      </c>
      <c r="CZ6" s="6">
        <v>5880</v>
      </c>
      <c r="DA6" s="8"/>
      <c r="DB6" s="14">
        <v>5.969906796353077</v>
      </c>
      <c r="DD6" s="12" t="s">
        <v>197</v>
      </c>
      <c r="DE6" s="6">
        <v>81584</v>
      </c>
      <c r="DF6" s="6">
        <v>251</v>
      </c>
      <c r="DG6" s="6">
        <v>1305</v>
      </c>
      <c r="DH6" s="6"/>
      <c r="DI6" s="6">
        <v>161779</v>
      </c>
      <c r="DJ6" s="6">
        <v>74</v>
      </c>
      <c r="DK6" s="6">
        <v>114</v>
      </c>
      <c r="DL6" s="8"/>
      <c r="DM6" s="14">
        <f>((DJ6+DF6)/($DI6+$DE6))*100</f>
        <v>0.1335453622777497</v>
      </c>
      <c r="DN6" s="14">
        <f>((DK6+DG6)/($DI6+$DE6))*100</f>
        <v>0.5830795971450057</v>
      </c>
      <c r="DO6" s="14"/>
      <c r="DS6" s="12" t="s">
        <v>197</v>
      </c>
      <c r="DT6" s="6">
        <v>158156</v>
      </c>
      <c r="DU6" s="6">
        <v>19757</v>
      </c>
      <c r="DV6" s="8"/>
      <c r="DW6" s="14">
        <v>12.49209641113837</v>
      </c>
    </row>
    <row r="7" spans="1:127" ht="12.75">
      <c r="A7" s="11"/>
      <c r="T7" s="11"/>
      <c r="U7" s="5"/>
      <c r="V7" s="5"/>
      <c r="W7" s="5"/>
      <c r="X7" s="14"/>
      <c r="Z7" s="11"/>
      <c r="AA7" s="5"/>
      <c r="AB7" s="5"/>
      <c r="AC7" s="5"/>
      <c r="AD7" s="5"/>
      <c r="AE7" s="14"/>
      <c r="AF7" s="14"/>
      <c r="AG7" s="14"/>
      <c r="AH7" s="11"/>
      <c r="AI7" s="43"/>
      <c r="AJ7" s="43"/>
      <c r="AK7" s="43"/>
      <c r="AL7" s="43"/>
      <c r="AM7" s="5"/>
      <c r="AN7" s="14"/>
      <c r="AO7" s="14"/>
      <c r="AP7" s="14"/>
      <c r="AQ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S7" s="11"/>
      <c r="DT7" s="5"/>
      <c r="DU7" s="5"/>
      <c r="DV7" s="5"/>
      <c r="DW7" s="14"/>
    </row>
    <row r="8" spans="1:127" ht="12.75" customHeight="1">
      <c r="A8" s="12" t="s">
        <v>198</v>
      </c>
      <c r="B8" s="6">
        <v>5837.8</v>
      </c>
      <c r="C8" s="6">
        <v>1912.24</v>
      </c>
      <c r="D8" s="6">
        <v>362.62</v>
      </c>
      <c r="E8" s="6">
        <v>366.78</v>
      </c>
      <c r="F8" s="6">
        <v>347.72</v>
      </c>
      <c r="G8" s="6">
        <v>353.74</v>
      </c>
      <c r="H8" s="6">
        <v>397.46</v>
      </c>
      <c r="I8" s="6">
        <v>363.04</v>
      </c>
      <c r="J8" s="6">
        <v>284.52</v>
      </c>
      <c r="K8" s="6">
        <v>288.72</v>
      </c>
      <c r="L8" s="6">
        <v>216.04</v>
      </c>
      <c r="M8" s="6">
        <v>252.52</v>
      </c>
      <c r="N8" s="6">
        <v>401.22</v>
      </c>
      <c r="O8" s="6">
        <v>151.44</v>
      </c>
      <c r="P8" s="6">
        <v>81.9</v>
      </c>
      <c r="Q8" s="6">
        <v>45</v>
      </c>
      <c r="R8" s="6">
        <v>12.84</v>
      </c>
      <c r="T8" s="12" t="s">
        <v>198</v>
      </c>
      <c r="U8" s="5">
        <v>2565.68</v>
      </c>
      <c r="V8" s="5">
        <v>234.04</v>
      </c>
      <c r="W8" s="5"/>
      <c r="X8" s="14">
        <v>9.121948177481213</v>
      </c>
      <c r="Z8" s="12" t="s">
        <v>198</v>
      </c>
      <c r="AA8" s="5">
        <v>10292.18</v>
      </c>
      <c r="AB8" s="5">
        <v>1438.68</v>
      </c>
      <c r="AC8" s="5">
        <v>682</v>
      </c>
      <c r="AD8" s="5"/>
      <c r="AE8" s="14">
        <v>13.978379701870741</v>
      </c>
      <c r="AF8" s="14">
        <v>6.626390133091337</v>
      </c>
      <c r="AG8" s="14"/>
      <c r="AH8" s="12" t="s">
        <v>198</v>
      </c>
      <c r="AI8" s="5">
        <v>12435.28</v>
      </c>
      <c r="AJ8" s="5">
        <v>1055.8</v>
      </c>
      <c r="AK8" s="5">
        <v>2603.4</v>
      </c>
      <c r="AL8" s="5">
        <v>0</v>
      </c>
      <c r="AM8" s="5"/>
      <c r="AN8" s="14">
        <v>8.490359686311848</v>
      </c>
      <c r="AO8" s="14">
        <v>20.935596142587862</v>
      </c>
      <c r="AP8" s="14">
        <v>0</v>
      </c>
      <c r="AQ8" s="14"/>
      <c r="AR8" s="12" t="s">
        <v>198</v>
      </c>
      <c r="AS8" s="5">
        <v>3751.22</v>
      </c>
      <c r="AT8" s="5">
        <v>3251.64</v>
      </c>
      <c r="AU8" s="5">
        <v>3311.28</v>
      </c>
      <c r="AV8" s="5">
        <v>516.28</v>
      </c>
      <c r="AW8" s="5">
        <v>1403.4</v>
      </c>
      <c r="AX8" s="5">
        <v>198.46</v>
      </c>
      <c r="AY8" s="5"/>
      <c r="AZ8" s="5">
        <v>6</v>
      </c>
      <c r="BA8" s="5">
        <v>12</v>
      </c>
      <c r="BB8" s="5">
        <v>64.2</v>
      </c>
      <c r="BC8" s="5">
        <v>18</v>
      </c>
      <c r="BD8" s="5">
        <v>21</v>
      </c>
      <c r="BE8" s="5">
        <v>6</v>
      </c>
      <c r="BF8" s="5"/>
      <c r="BG8" s="14">
        <v>0.1599479635958435</v>
      </c>
      <c r="BH8" s="14">
        <v>1.330658831506385</v>
      </c>
      <c r="BI8" s="14">
        <v>1.4963659683625479</v>
      </c>
      <c r="BJ8" s="14">
        <v>3.0232792502267456</v>
      </c>
      <c r="BK8" s="14"/>
      <c r="BL8" s="14"/>
      <c r="BM8" s="12" t="s">
        <v>198</v>
      </c>
      <c r="BN8" s="6">
        <v>7962.02</v>
      </c>
      <c r="BO8" s="6">
        <v>1610.86</v>
      </c>
      <c r="BP8" s="5"/>
      <c r="BQ8" s="14">
        <v>20.23180047274435</v>
      </c>
      <c r="BR8" s="14"/>
      <c r="BS8" s="12" t="s">
        <v>198</v>
      </c>
      <c r="BT8" s="5">
        <v>3534.66</v>
      </c>
      <c r="BU8" s="5">
        <v>586.28</v>
      </c>
      <c r="BV8" s="5"/>
      <c r="BW8" s="14">
        <v>16.58660238891435</v>
      </c>
      <c r="BY8" s="12" t="s">
        <v>198</v>
      </c>
      <c r="BZ8" s="5">
        <v>1580.88</v>
      </c>
      <c r="CA8" s="5">
        <v>15</v>
      </c>
      <c r="CB8" s="5">
        <v>1710</v>
      </c>
      <c r="CC8" s="5">
        <v>15</v>
      </c>
      <c r="CD8" s="5"/>
      <c r="CE8" s="14">
        <v>0.9488386215272506</v>
      </c>
      <c r="CF8" s="14">
        <v>0.8771929824561403</v>
      </c>
      <c r="CH8" s="12" t="s">
        <v>198</v>
      </c>
      <c r="CI8" s="5">
        <v>3279.16</v>
      </c>
      <c r="CJ8" s="5">
        <v>173.42</v>
      </c>
      <c r="CK8" s="5">
        <v>669.4</v>
      </c>
      <c r="CL8" s="5"/>
      <c r="CM8" s="14">
        <v>5.288549506580954</v>
      </c>
      <c r="CN8" s="14">
        <v>20.413764500664804</v>
      </c>
      <c r="CP8" s="12" t="s">
        <v>198</v>
      </c>
      <c r="CQ8" s="5">
        <v>1558</v>
      </c>
      <c r="CR8" s="5">
        <v>684.04</v>
      </c>
      <c r="CS8" s="5">
        <v>132.2</v>
      </c>
      <c r="CT8" s="5"/>
      <c r="CU8" s="14">
        <v>43.905006418485236</v>
      </c>
      <c r="CV8" s="14">
        <v>8.485237483953787</v>
      </c>
      <c r="CX8" s="12" t="s">
        <v>198</v>
      </c>
      <c r="CY8" s="5">
        <v>5128</v>
      </c>
      <c r="CZ8" s="5">
        <v>117.6</v>
      </c>
      <c r="DA8" s="5"/>
      <c r="DB8" s="14">
        <v>2.2932917316692665</v>
      </c>
      <c r="DD8" s="12" t="s">
        <v>198</v>
      </c>
      <c r="DE8" s="5">
        <v>4679.38</v>
      </c>
      <c r="DF8" s="5">
        <v>39</v>
      </c>
      <c r="DG8" s="5">
        <v>175.62</v>
      </c>
      <c r="DH8" s="5"/>
      <c r="DI8" s="5">
        <v>347.1</v>
      </c>
      <c r="DJ8" s="5">
        <v>3</v>
      </c>
      <c r="DK8" s="5">
        <v>3</v>
      </c>
      <c r="DL8" s="5"/>
      <c r="DM8" s="14">
        <f>((DJ8+DF8)/($DI8+$DE8))*100</f>
        <v>0.8355747958810141</v>
      </c>
      <c r="DN8" s="14">
        <f>((DK8+DG8)/($DI8+$DE8))*100</f>
        <v>3.5535802390539697</v>
      </c>
      <c r="DO8" s="14"/>
      <c r="DS8" s="12" t="s">
        <v>198</v>
      </c>
      <c r="DT8" s="6">
        <v>7962.02</v>
      </c>
      <c r="DU8" s="5">
        <v>2155.96</v>
      </c>
      <c r="DV8" s="5"/>
      <c r="DW8" s="14">
        <v>27.078053056887576</v>
      </c>
    </row>
    <row r="9" spans="1:127" ht="12.75" customHeight="1">
      <c r="A9" s="12" t="s">
        <v>199</v>
      </c>
      <c r="B9" s="6">
        <v>134782</v>
      </c>
      <c r="C9" s="6">
        <v>31717</v>
      </c>
      <c r="D9" s="6">
        <v>8080</v>
      </c>
      <c r="E9" s="6">
        <v>12314</v>
      </c>
      <c r="F9" s="6">
        <v>10248</v>
      </c>
      <c r="G9" s="6">
        <v>10463</v>
      </c>
      <c r="H9" s="6">
        <v>9910</v>
      </c>
      <c r="I9" s="6">
        <v>9370</v>
      </c>
      <c r="J9" s="6">
        <v>8265</v>
      </c>
      <c r="K9" s="6">
        <v>7716</v>
      </c>
      <c r="L9" s="6">
        <v>5669</v>
      </c>
      <c r="M9" s="6">
        <v>5268</v>
      </c>
      <c r="N9" s="6">
        <v>8816</v>
      </c>
      <c r="O9" s="6">
        <v>3452</v>
      </c>
      <c r="P9" s="6">
        <v>2112</v>
      </c>
      <c r="Q9" s="6">
        <v>986</v>
      </c>
      <c r="R9" s="6">
        <v>396</v>
      </c>
      <c r="T9" s="12" t="s">
        <v>199</v>
      </c>
      <c r="U9" s="6">
        <v>68866</v>
      </c>
      <c r="V9" s="6">
        <v>2438</v>
      </c>
      <c r="W9" s="8"/>
      <c r="X9" s="14">
        <v>3.5402085208956526</v>
      </c>
      <c r="Z9" s="12" t="s">
        <v>199</v>
      </c>
      <c r="AA9" s="6">
        <v>226294</v>
      </c>
      <c r="AB9" s="6">
        <v>25973</v>
      </c>
      <c r="AC9" s="6">
        <v>11657</v>
      </c>
      <c r="AD9" s="8"/>
      <c r="AE9" s="14">
        <v>11.47754690800463</v>
      </c>
      <c r="AF9" s="14">
        <v>5.151263400708812</v>
      </c>
      <c r="AG9" s="14"/>
      <c r="AH9" s="12" t="s">
        <v>199</v>
      </c>
      <c r="AI9" s="6">
        <v>273394</v>
      </c>
      <c r="AJ9" s="6">
        <v>16945</v>
      </c>
      <c r="AK9" s="6">
        <v>49802</v>
      </c>
      <c r="AL9" s="6">
        <v>42</v>
      </c>
      <c r="AM9" s="8"/>
      <c r="AN9" s="14">
        <v>6.198014587006298</v>
      </c>
      <c r="AO9" s="14">
        <v>18.216200794457816</v>
      </c>
      <c r="AP9" s="14">
        <v>0.015362443945368223</v>
      </c>
      <c r="AQ9" s="14"/>
      <c r="AR9" s="12" t="s">
        <v>199</v>
      </c>
      <c r="AS9" s="6">
        <v>62346</v>
      </c>
      <c r="AT9" s="6">
        <v>82421</v>
      </c>
      <c r="AU9" s="6">
        <v>81527</v>
      </c>
      <c r="AV9" s="6">
        <v>11007</v>
      </c>
      <c r="AW9" s="6">
        <v>32102</v>
      </c>
      <c r="AX9" s="6">
        <v>3991</v>
      </c>
      <c r="AY9" s="6"/>
      <c r="AZ9" s="6">
        <v>102</v>
      </c>
      <c r="BA9" s="6">
        <v>341</v>
      </c>
      <c r="BB9" s="6">
        <v>1263</v>
      </c>
      <c r="BC9" s="6">
        <v>211</v>
      </c>
      <c r="BD9" s="6">
        <v>652</v>
      </c>
      <c r="BE9" s="6">
        <v>121</v>
      </c>
      <c r="BF9" s="8"/>
      <c r="BG9" s="14">
        <v>0.1636031180829564</v>
      </c>
      <c r="BH9" s="14">
        <v>1.0374096196164728</v>
      </c>
      <c r="BI9" s="14">
        <v>2.0310261042925672</v>
      </c>
      <c r="BJ9" s="14">
        <v>3.0318215985968426</v>
      </c>
      <c r="BK9" s="14"/>
      <c r="BL9" s="14"/>
      <c r="BM9" s="12" t="s">
        <v>199</v>
      </c>
      <c r="BN9" s="6">
        <v>198922</v>
      </c>
      <c r="BO9" s="6">
        <v>29515</v>
      </c>
      <c r="BP9" s="8"/>
      <c r="BQ9" s="14">
        <v>14.837473984777953</v>
      </c>
      <c r="BR9" s="14"/>
      <c r="BS9" s="12" t="s">
        <v>199</v>
      </c>
      <c r="BT9" s="6">
        <v>72240</v>
      </c>
      <c r="BU9" s="6">
        <v>10050</v>
      </c>
      <c r="BV9" s="8"/>
      <c r="BW9" s="14">
        <v>13.911960132890366</v>
      </c>
      <c r="BY9" s="12" t="s">
        <v>199</v>
      </c>
      <c r="BZ9" s="6">
        <v>40930</v>
      </c>
      <c r="CA9" s="6">
        <v>488</v>
      </c>
      <c r="CB9" s="6">
        <v>41415</v>
      </c>
      <c r="CC9" s="6">
        <v>581</v>
      </c>
      <c r="CD9" s="8"/>
      <c r="CE9" s="14">
        <v>1.1922795015880772</v>
      </c>
      <c r="CF9" s="14">
        <v>1.4028733550645902</v>
      </c>
      <c r="CH9" s="12" t="s">
        <v>199</v>
      </c>
      <c r="CI9" s="6">
        <v>86214</v>
      </c>
      <c r="CJ9" s="6">
        <v>1996</v>
      </c>
      <c r="CK9" s="6">
        <v>9014</v>
      </c>
      <c r="CL9" s="8"/>
      <c r="CM9" s="14">
        <v>2.315169230055443</v>
      </c>
      <c r="CN9" s="14">
        <v>10.455378476813511</v>
      </c>
      <c r="CP9" s="12" t="s">
        <v>199</v>
      </c>
      <c r="CQ9" s="6">
        <v>42672</v>
      </c>
      <c r="CR9" s="6">
        <v>14034</v>
      </c>
      <c r="CS9" s="6">
        <v>2654</v>
      </c>
      <c r="CT9" s="8"/>
      <c r="CU9" s="14">
        <v>32.88807649043869</v>
      </c>
      <c r="CV9" s="14">
        <v>6.219535058117735</v>
      </c>
      <c r="CX9" s="12" t="s">
        <v>199</v>
      </c>
      <c r="CY9" s="6">
        <v>115499</v>
      </c>
      <c r="CZ9" s="6">
        <v>4358</v>
      </c>
      <c r="DA9" s="8"/>
      <c r="DB9" s="14">
        <v>3.773192841496463</v>
      </c>
      <c r="DD9" s="12" t="s">
        <v>199</v>
      </c>
      <c r="DE9" s="6">
        <v>92747</v>
      </c>
      <c r="DF9" s="6">
        <v>994</v>
      </c>
      <c r="DG9" s="6">
        <v>3593</v>
      </c>
      <c r="DH9" s="6"/>
      <c r="DI9" s="6">
        <v>18315</v>
      </c>
      <c r="DJ9" s="6">
        <v>285</v>
      </c>
      <c r="DK9" s="6">
        <v>575</v>
      </c>
      <c r="DL9" s="8"/>
      <c r="DM9" s="14">
        <f>((DJ9+DF9)/($DI9+$DE9))*100</f>
        <v>1.151609011182943</v>
      </c>
      <c r="DN9" s="14">
        <f>((DK9+DG9)/($DI9+$DE9))*100</f>
        <v>3.7528587635734993</v>
      </c>
      <c r="DO9" s="14"/>
      <c r="DS9" s="12" t="s">
        <v>199</v>
      </c>
      <c r="DT9" s="6">
        <v>198922</v>
      </c>
      <c r="DU9" s="6">
        <v>32216</v>
      </c>
      <c r="DV9" s="8"/>
      <c r="DW9" s="14">
        <v>16.195292627260937</v>
      </c>
    </row>
    <row r="10" spans="1:127" ht="12.75">
      <c r="A10" s="9"/>
      <c r="T10" s="9"/>
      <c r="U10" s="9"/>
      <c r="V10" s="9"/>
      <c r="W10" s="9"/>
      <c r="X10" s="14"/>
      <c r="AI10" s="29"/>
      <c r="AJ10" s="29"/>
      <c r="AK10" s="29"/>
      <c r="AL10" s="29"/>
      <c r="AO10" s="14"/>
      <c r="AR10" s="9"/>
      <c r="AS10" s="9"/>
      <c r="AT10" s="9"/>
      <c r="AU10" s="9"/>
      <c r="AV10" s="9"/>
      <c r="AW10" s="9"/>
      <c r="AX10" s="9"/>
      <c r="AY10" s="9"/>
      <c r="AZ10" s="9"/>
      <c r="BA10" s="9"/>
      <c r="BB10" s="9"/>
      <c r="BC10" s="9"/>
      <c r="BD10" s="9"/>
      <c r="BE10" s="9"/>
      <c r="BF10" s="9"/>
      <c r="BG10" s="14"/>
      <c r="BH10" s="14"/>
      <c r="BI10" s="14"/>
      <c r="BJ10" s="14"/>
      <c r="BK10" s="14"/>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S10" s="9"/>
      <c r="DT10" s="9"/>
      <c r="DU10" s="9"/>
      <c r="DV10" s="9"/>
      <c r="DW10" s="14"/>
    </row>
    <row r="11" spans="1:127" ht="12.75">
      <c r="A11" s="11" t="s">
        <v>200</v>
      </c>
      <c r="B11" s="6">
        <v>4694.41</v>
      </c>
      <c r="C11" s="6">
        <v>666.45</v>
      </c>
      <c r="D11" s="6">
        <v>419.55</v>
      </c>
      <c r="E11" s="6">
        <v>1340.62</v>
      </c>
      <c r="F11" s="6">
        <v>496.82</v>
      </c>
      <c r="G11" s="6">
        <v>399.02</v>
      </c>
      <c r="H11" s="6">
        <v>273.73</v>
      </c>
      <c r="I11" s="6">
        <v>239.38</v>
      </c>
      <c r="J11" s="6">
        <v>192.75</v>
      </c>
      <c r="K11" s="6">
        <v>172.69</v>
      </c>
      <c r="L11" s="6">
        <v>104.74</v>
      </c>
      <c r="M11" s="6">
        <v>100.5</v>
      </c>
      <c r="N11" s="6">
        <v>195.73</v>
      </c>
      <c r="O11" s="6">
        <v>42.31</v>
      </c>
      <c r="P11" s="6">
        <v>32.6</v>
      </c>
      <c r="Q11" s="6">
        <v>9</v>
      </c>
      <c r="R11" s="6">
        <v>8.52</v>
      </c>
      <c r="T11" s="11" t="s">
        <v>200</v>
      </c>
      <c r="U11" s="5">
        <v>2351.71</v>
      </c>
      <c r="V11" s="5">
        <v>321.59</v>
      </c>
      <c r="W11" s="5"/>
      <c r="X11" s="14">
        <v>13.67473030263085</v>
      </c>
      <c r="Z11" s="11" t="s">
        <v>200</v>
      </c>
      <c r="AA11" s="5">
        <v>7491.67</v>
      </c>
      <c r="AB11" s="5">
        <v>999.6</v>
      </c>
      <c r="AC11" s="5">
        <v>461.59</v>
      </c>
      <c r="AD11" s="5"/>
      <c r="AE11" s="14">
        <v>13.342819424774449</v>
      </c>
      <c r="AF11" s="14">
        <v>6.161376568909201</v>
      </c>
      <c r="AG11" s="14"/>
      <c r="AH11" s="11" t="s">
        <v>200</v>
      </c>
      <c r="AI11" s="5">
        <v>8134.6</v>
      </c>
      <c r="AJ11" s="5">
        <v>351.52</v>
      </c>
      <c r="AK11" s="5">
        <v>1363.79</v>
      </c>
      <c r="AL11" s="5">
        <v>7.95</v>
      </c>
      <c r="AM11" s="5"/>
      <c r="AN11" s="14">
        <v>4.321294224669928</v>
      </c>
      <c r="AO11" s="14">
        <v>16.76529884690089</v>
      </c>
      <c r="AP11" s="14">
        <v>0.0977306812873405</v>
      </c>
      <c r="AQ11" s="14"/>
      <c r="AR11" s="11" t="s">
        <v>200</v>
      </c>
      <c r="AS11" s="5">
        <v>1236.4</v>
      </c>
      <c r="AT11" s="5">
        <v>4570.44</v>
      </c>
      <c r="AU11" s="5">
        <v>1643.81</v>
      </c>
      <c r="AV11" s="5">
        <v>183.2</v>
      </c>
      <c r="AW11" s="5">
        <v>453.58</v>
      </c>
      <c r="AX11" s="5">
        <v>57.9</v>
      </c>
      <c r="AY11" s="5"/>
      <c r="AZ11" s="5">
        <v>0</v>
      </c>
      <c r="BA11" s="5">
        <v>30.78</v>
      </c>
      <c r="BB11" s="5">
        <v>45.89</v>
      </c>
      <c r="BC11" s="5">
        <v>7.08</v>
      </c>
      <c r="BD11" s="5">
        <v>22.89</v>
      </c>
      <c r="BE11" s="5">
        <v>3</v>
      </c>
      <c r="BF11" s="5"/>
      <c r="BG11" s="14">
        <v>0</v>
      </c>
      <c r="BH11" s="14">
        <v>1.3091153506475237</v>
      </c>
      <c r="BI11" s="14">
        <v>5.046518805943824</v>
      </c>
      <c r="BJ11" s="14">
        <v>5.181347150259068</v>
      </c>
      <c r="BK11" s="14"/>
      <c r="BL11" s="14"/>
      <c r="BM11" s="11" t="s">
        <v>200</v>
      </c>
      <c r="BN11" s="6">
        <v>7062.18</v>
      </c>
      <c r="BO11" s="6">
        <v>1080.04</v>
      </c>
      <c r="BP11" s="5"/>
      <c r="BQ11" s="14">
        <v>15.293294705034421</v>
      </c>
      <c r="BR11" s="14"/>
      <c r="BS11" s="11" t="s">
        <v>200</v>
      </c>
      <c r="BT11" s="5">
        <v>3391.97</v>
      </c>
      <c r="BU11" s="5">
        <v>205.44</v>
      </c>
      <c r="BV11" s="5"/>
      <c r="BW11" s="14">
        <v>6.056657340719405</v>
      </c>
      <c r="BY11" s="11" t="s">
        <v>200</v>
      </c>
      <c r="BZ11" s="5">
        <v>1015.49</v>
      </c>
      <c r="CA11" s="5">
        <v>5.58</v>
      </c>
      <c r="CB11" s="5">
        <v>704.57</v>
      </c>
      <c r="CC11" s="5">
        <v>2.1</v>
      </c>
      <c r="CD11" s="5"/>
      <c r="CE11" s="14">
        <v>0.5494884243074771</v>
      </c>
      <c r="CF11" s="14">
        <v>0.29805413230764866</v>
      </c>
      <c r="CH11" s="11" t="s">
        <v>200</v>
      </c>
      <c r="CI11" s="5">
        <v>4885.11</v>
      </c>
      <c r="CJ11" s="5">
        <v>133.37</v>
      </c>
      <c r="CK11" s="5">
        <v>344.72</v>
      </c>
      <c r="CL11" s="5"/>
      <c r="CM11" s="14">
        <v>2.730132995981667</v>
      </c>
      <c r="CN11" s="14">
        <v>7.056545297854093</v>
      </c>
      <c r="CP11" s="11" t="s">
        <v>200</v>
      </c>
      <c r="CQ11" s="5">
        <v>3356.75</v>
      </c>
      <c r="CR11" s="5">
        <v>537.53</v>
      </c>
      <c r="CS11" s="5">
        <v>187.74</v>
      </c>
      <c r="CT11" s="5"/>
      <c r="CU11" s="14">
        <v>16.013405824085797</v>
      </c>
      <c r="CV11" s="14">
        <v>5.592909808594623</v>
      </c>
      <c r="CX11" s="11" t="s">
        <v>200</v>
      </c>
      <c r="CY11" s="5">
        <v>4128.53</v>
      </c>
      <c r="CZ11" s="5">
        <v>286.43</v>
      </c>
      <c r="DA11" s="5"/>
      <c r="DB11" s="14">
        <v>6.937820483319729</v>
      </c>
      <c r="DD11" s="11" t="s">
        <v>200</v>
      </c>
      <c r="DE11" s="5">
        <v>1669.5</v>
      </c>
      <c r="DF11" s="5">
        <v>20.88</v>
      </c>
      <c r="DG11" s="5">
        <v>67.39</v>
      </c>
      <c r="DH11" s="5"/>
      <c r="DI11" s="5">
        <v>2197.37</v>
      </c>
      <c r="DJ11" s="5">
        <v>25.14</v>
      </c>
      <c r="DK11" s="5">
        <v>42.03</v>
      </c>
      <c r="DL11" s="5"/>
      <c r="DM11" s="14">
        <f>((DJ11+DF11)/($DI11+$DE11))*100</f>
        <v>1.1901098304313307</v>
      </c>
      <c r="DN11" s="14">
        <f>((DK11+DG11)/($DI11+$DE11))*100</f>
        <v>2.8296787841329034</v>
      </c>
      <c r="DO11" s="14"/>
      <c r="DS11" s="11" t="s">
        <v>200</v>
      </c>
      <c r="DT11" s="6">
        <v>7062.18</v>
      </c>
      <c r="DU11" s="5">
        <v>2207.65</v>
      </c>
      <c r="DV11" s="5"/>
      <c r="DW11" s="14">
        <v>31.2601774522881</v>
      </c>
    </row>
    <row r="12" spans="1:127" ht="12.75">
      <c r="A12" s="12" t="s">
        <v>201</v>
      </c>
      <c r="B12" s="6">
        <v>132530</v>
      </c>
      <c r="C12" s="6">
        <v>27119</v>
      </c>
      <c r="D12" s="6">
        <v>8930</v>
      </c>
      <c r="E12" s="6">
        <v>16109</v>
      </c>
      <c r="F12" s="6">
        <v>10426</v>
      </c>
      <c r="G12" s="6">
        <v>10417</v>
      </c>
      <c r="H12" s="6">
        <v>10342</v>
      </c>
      <c r="I12" s="6">
        <v>8038</v>
      </c>
      <c r="J12" s="6">
        <v>6942</v>
      </c>
      <c r="K12" s="6">
        <v>7250</v>
      </c>
      <c r="L12" s="6">
        <v>5630</v>
      </c>
      <c r="M12" s="6">
        <v>5081</v>
      </c>
      <c r="N12" s="6">
        <v>9360</v>
      </c>
      <c r="O12" s="6">
        <v>3633</v>
      </c>
      <c r="P12" s="6">
        <v>2078</v>
      </c>
      <c r="Q12" s="6">
        <v>874</v>
      </c>
      <c r="R12" s="6">
        <v>301</v>
      </c>
      <c r="T12" s="12" t="s">
        <v>201</v>
      </c>
      <c r="U12" s="6">
        <v>67661</v>
      </c>
      <c r="V12" s="6">
        <v>3720</v>
      </c>
      <c r="W12" s="8"/>
      <c r="X12" s="14">
        <v>5.497997369237818</v>
      </c>
      <c r="Z12" s="12" t="s">
        <v>201</v>
      </c>
      <c r="AA12" s="6">
        <v>210678</v>
      </c>
      <c r="AB12" s="6">
        <v>26933</v>
      </c>
      <c r="AC12" s="6">
        <v>12292</v>
      </c>
      <c r="AD12" s="8"/>
      <c r="AE12" s="14">
        <v>12.783964153827169</v>
      </c>
      <c r="AF12" s="14">
        <v>5.834496245455149</v>
      </c>
      <c r="AG12" s="14"/>
      <c r="AH12" s="12" t="s">
        <v>201</v>
      </c>
      <c r="AI12" s="6">
        <v>258004</v>
      </c>
      <c r="AJ12" s="6">
        <v>13993</v>
      </c>
      <c r="AK12" s="6">
        <v>51371</v>
      </c>
      <c r="AL12" s="6">
        <v>99</v>
      </c>
      <c r="AM12" s="8"/>
      <c r="AN12" s="14">
        <v>5.423559324661633</v>
      </c>
      <c r="AO12" s="14">
        <v>19.910931613463354</v>
      </c>
      <c r="AP12" s="14">
        <v>0.03837149811630827</v>
      </c>
      <c r="AQ12" s="14"/>
      <c r="AR12" s="12" t="s">
        <v>201</v>
      </c>
      <c r="AS12" s="6">
        <v>52777</v>
      </c>
      <c r="AT12" s="6">
        <v>83476</v>
      </c>
      <c r="AU12" s="6">
        <v>74425</v>
      </c>
      <c r="AV12" s="6">
        <v>10457</v>
      </c>
      <c r="AW12" s="6">
        <v>33187</v>
      </c>
      <c r="AX12" s="6">
        <v>3683</v>
      </c>
      <c r="AY12" s="6"/>
      <c r="AZ12" s="6">
        <v>71</v>
      </c>
      <c r="BA12" s="6">
        <v>368</v>
      </c>
      <c r="BB12" s="6">
        <v>940</v>
      </c>
      <c r="BC12" s="6">
        <v>162</v>
      </c>
      <c r="BD12" s="6">
        <v>481</v>
      </c>
      <c r="BE12" s="6">
        <v>104</v>
      </c>
      <c r="BF12" s="8"/>
      <c r="BG12" s="14">
        <v>0.1345282983117646</v>
      </c>
      <c r="BH12" s="14">
        <v>0.87313938155597</v>
      </c>
      <c r="BI12" s="14">
        <v>1.4493627022629343</v>
      </c>
      <c r="BJ12" s="14">
        <v>2.8237849579147434</v>
      </c>
      <c r="BK12" s="14"/>
      <c r="BL12" s="14"/>
      <c r="BM12" s="12" t="s">
        <v>201</v>
      </c>
      <c r="BN12" s="6">
        <v>195788</v>
      </c>
      <c r="BO12" s="6">
        <v>31224</v>
      </c>
      <c r="BP12" s="8"/>
      <c r="BQ12" s="14">
        <v>15.947861973154637</v>
      </c>
      <c r="BR12" s="14"/>
      <c r="BS12" s="12" t="s">
        <v>201</v>
      </c>
      <c r="BT12" s="6">
        <v>76620</v>
      </c>
      <c r="BU12" s="6">
        <v>10089</v>
      </c>
      <c r="BV12" s="8"/>
      <c r="BW12" s="14">
        <v>13.16758026624902</v>
      </c>
      <c r="BY12" s="12" t="s">
        <v>201</v>
      </c>
      <c r="BZ12" s="6">
        <v>38202</v>
      </c>
      <c r="CA12" s="6">
        <v>637</v>
      </c>
      <c r="CB12" s="6">
        <v>36801</v>
      </c>
      <c r="CC12" s="6">
        <v>670</v>
      </c>
      <c r="CD12" s="8"/>
      <c r="CE12" s="14">
        <v>1.6674519658656615</v>
      </c>
      <c r="CF12" s="14">
        <v>1.8206027010135593</v>
      </c>
      <c r="CH12" s="12" t="s">
        <v>201</v>
      </c>
      <c r="CI12" s="6">
        <v>90086</v>
      </c>
      <c r="CJ12" s="6">
        <v>2037</v>
      </c>
      <c r="CK12" s="6">
        <v>8256</v>
      </c>
      <c r="CL12" s="8"/>
      <c r="CM12" s="14">
        <v>2.261172657238639</v>
      </c>
      <c r="CN12" s="14">
        <v>9.164576071753658</v>
      </c>
      <c r="CP12" s="12" t="s">
        <v>201</v>
      </c>
      <c r="CQ12" s="6">
        <v>48320</v>
      </c>
      <c r="CR12" s="6">
        <v>13431</v>
      </c>
      <c r="CS12" s="6">
        <v>2754</v>
      </c>
      <c r="CT12" s="8"/>
      <c r="CU12" s="14">
        <v>27.795943708609272</v>
      </c>
      <c r="CV12" s="14">
        <v>5.699503311258279</v>
      </c>
      <c r="CX12" s="12" t="s">
        <v>201</v>
      </c>
      <c r="CY12" s="6">
        <v>120063</v>
      </c>
      <c r="CZ12" s="6">
        <v>4045</v>
      </c>
      <c r="DA12" s="8"/>
      <c r="DB12" s="14">
        <v>3.369064574431756</v>
      </c>
      <c r="DD12" s="12" t="s">
        <v>201</v>
      </c>
      <c r="DE12" s="6">
        <v>92341</v>
      </c>
      <c r="DF12" s="6">
        <v>411</v>
      </c>
      <c r="DG12" s="6">
        <v>2074</v>
      </c>
      <c r="DH12" s="6"/>
      <c r="DI12" s="6">
        <v>23700</v>
      </c>
      <c r="DJ12" s="6">
        <v>136</v>
      </c>
      <c r="DK12" s="6">
        <v>249</v>
      </c>
      <c r="DL12" s="8"/>
      <c r="DM12" s="14">
        <f>((DJ12+DF12)/($DI12+$DE12))*100</f>
        <v>0.4713851138821623</v>
      </c>
      <c r="DN12" s="14">
        <f>((DK12+DG12)/($DI12+$DE12))*100</f>
        <v>2.0018786463405176</v>
      </c>
      <c r="DO12" s="14"/>
      <c r="DS12" s="12" t="s">
        <v>201</v>
      </c>
      <c r="DT12" s="6">
        <v>195788</v>
      </c>
      <c r="DU12" s="6">
        <v>40474</v>
      </c>
      <c r="DV12" s="8"/>
      <c r="DW12" s="14">
        <v>20.672359899483116</v>
      </c>
    </row>
    <row r="13" spans="1:127" ht="12.75">
      <c r="A13" s="11"/>
      <c r="T13" s="11"/>
      <c r="U13" s="5"/>
      <c r="V13" s="5"/>
      <c r="W13" s="5"/>
      <c r="X13" s="14"/>
      <c r="Z13" s="11"/>
      <c r="AA13" s="5"/>
      <c r="AB13" s="5"/>
      <c r="AC13" s="5"/>
      <c r="AD13" s="5"/>
      <c r="AE13" s="14"/>
      <c r="AF13" s="14"/>
      <c r="AG13" s="14"/>
      <c r="AH13" s="11"/>
      <c r="AI13" s="43"/>
      <c r="AJ13" s="43"/>
      <c r="AK13" s="43"/>
      <c r="AL13" s="43"/>
      <c r="AM13" s="5"/>
      <c r="AN13" s="14"/>
      <c r="AO13" s="14"/>
      <c r="AP13" s="14"/>
      <c r="AQ13" s="14"/>
      <c r="AR13" s="11"/>
      <c r="AS13" s="5"/>
      <c r="AT13" s="5"/>
      <c r="AU13" s="5"/>
      <c r="AV13" s="5"/>
      <c r="AW13" s="5"/>
      <c r="AX13" s="5"/>
      <c r="AY13" s="5"/>
      <c r="AZ13" s="5"/>
      <c r="BA13" s="5"/>
      <c r="BB13" s="5"/>
      <c r="BC13" s="5"/>
      <c r="BD13" s="5"/>
      <c r="BE13" s="5"/>
      <c r="BF13" s="5"/>
      <c r="BG13" s="14"/>
      <c r="BH13" s="14"/>
      <c r="BI13" s="14"/>
      <c r="BJ13" s="14"/>
      <c r="BK13" s="14"/>
      <c r="BL13" s="14"/>
      <c r="BM13" s="11"/>
      <c r="BN13" s="5"/>
      <c r="BO13" s="5"/>
      <c r="BP13" s="5"/>
      <c r="BQ13" s="14"/>
      <c r="BR13" s="14"/>
      <c r="BS13" s="11"/>
      <c r="BT13" s="5"/>
      <c r="BU13" s="5"/>
      <c r="BV13" s="5"/>
      <c r="BW13" s="14"/>
      <c r="BY13" s="11"/>
      <c r="BZ13" s="43"/>
      <c r="CA13" s="43"/>
      <c r="CB13" s="43"/>
      <c r="CC13" s="43"/>
      <c r="CD13" s="5"/>
      <c r="CE13" s="14"/>
      <c r="CF13" s="14"/>
      <c r="CH13" s="11"/>
      <c r="CI13" s="5"/>
      <c r="CJ13" s="5"/>
      <c r="CK13" s="5"/>
      <c r="CL13" s="5"/>
      <c r="CM13" s="14"/>
      <c r="CN13" s="14"/>
      <c r="CP13" s="11"/>
      <c r="CQ13" s="5"/>
      <c r="CR13" s="5"/>
      <c r="CS13" s="5"/>
      <c r="CT13" s="5"/>
      <c r="CU13" s="14"/>
      <c r="CV13" s="14"/>
      <c r="CX13" s="11"/>
      <c r="CY13" s="5"/>
      <c r="CZ13" s="5"/>
      <c r="DA13" s="5"/>
      <c r="DB13" s="14"/>
      <c r="DD13" s="11"/>
      <c r="DE13" s="5"/>
      <c r="DF13" s="5"/>
      <c r="DG13" s="5"/>
      <c r="DH13" s="5"/>
      <c r="DI13" s="5"/>
      <c r="DJ13" s="5"/>
      <c r="DK13" s="5"/>
      <c r="DL13" s="5"/>
      <c r="DM13" s="14"/>
      <c r="DN13" s="14"/>
      <c r="DO13" s="14"/>
      <c r="DS13" s="11"/>
      <c r="DT13" s="5"/>
      <c r="DU13" s="5"/>
      <c r="DV13" s="5"/>
      <c r="DW13" s="14"/>
    </row>
    <row r="14" spans="1:127" ht="12.75">
      <c r="A14" s="11" t="s">
        <v>124</v>
      </c>
      <c r="B14" s="6">
        <v>181863.02</v>
      </c>
      <c r="C14" s="6">
        <v>46241.74</v>
      </c>
      <c r="D14" s="6">
        <v>11271.01</v>
      </c>
      <c r="E14" s="6">
        <v>15688.49</v>
      </c>
      <c r="F14" s="6">
        <v>14428.33</v>
      </c>
      <c r="G14" s="6">
        <v>15009.65</v>
      </c>
      <c r="H14" s="6">
        <v>13955.24</v>
      </c>
      <c r="I14" s="6">
        <v>11934.28</v>
      </c>
      <c r="J14" s="6">
        <v>9678.89</v>
      </c>
      <c r="K14" s="6">
        <v>9334.18</v>
      </c>
      <c r="L14" s="6">
        <v>7448.35</v>
      </c>
      <c r="M14" s="6">
        <v>7434.37</v>
      </c>
      <c r="N14" s="6">
        <v>12063.28</v>
      </c>
      <c r="O14" s="6">
        <v>3944.49</v>
      </c>
      <c r="P14" s="6">
        <v>2121.48</v>
      </c>
      <c r="Q14" s="6">
        <v>978.99</v>
      </c>
      <c r="R14" s="6">
        <v>330.25</v>
      </c>
      <c r="T14" s="11" t="s">
        <v>124</v>
      </c>
      <c r="U14" s="8">
        <v>86498.67</v>
      </c>
      <c r="V14" s="8">
        <v>7125.53</v>
      </c>
      <c r="W14" s="8"/>
      <c r="X14" s="14">
        <v>8.237733597522366</v>
      </c>
      <c r="Z14" s="11" t="s">
        <v>124</v>
      </c>
      <c r="AA14" s="8">
        <v>308921.14</v>
      </c>
      <c r="AB14" s="8">
        <v>45708.98</v>
      </c>
      <c r="AC14" s="8">
        <v>22114.84</v>
      </c>
      <c r="AD14" s="8"/>
      <c r="AE14" s="14">
        <v>14.7963263375242</v>
      </c>
      <c r="AF14" s="14">
        <v>7.15873313169827</v>
      </c>
      <c r="AG14" s="14"/>
      <c r="AH14" s="11" t="s">
        <v>124</v>
      </c>
      <c r="AI14" s="28">
        <v>367786.2</v>
      </c>
      <c r="AJ14" s="28">
        <v>48391.35</v>
      </c>
      <c r="AK14" s="28">
        <v>78742.11</v>
      </c>
      <c r="AL14" s="28">
        <v>103.96</v>
      </c>
      <c r="AM14" s="8"/>
      <c r="AN14" s="14">
        <v>13.157467572192758</v>
      </c>
      <c r="AO14" s="14">
        <v>21.4097510999597</v>
      </c>
      <c r="AP14" s="14">
        <v>0.028266422176797278</v>
      </c>
      <c r="AQ14" s="14"/>
      <c r="AR14" s="11" t="s">
        <v>124</v>
      </c>
      <c r="AS14" s="8">
        <v>90919.19</v>
      </c>
      <c r="AT14" s="8">
        <v>113104.6</v>
      </c>
      <c r="AU14" s="8">
        <v>104887.41</v>
      </c>
      <c r="AV14" s="8">
        <v>14788.76</v>
      </c>
      <c r="AW14" s="8">
        <v>39534.28</v>
      </c>
      <c r="AX14" s="8">
        <v>4155.04</v>
      </c>
      <c r="AY14" s="8"/>
      <c r="AZ14" s="8">
        <v>314.38</v>
      </c>
      <c r="BA14" s="8">
        <v>1014.69</v>
      </c>
      <c r="BB14" s="8">
        <v>2613.96</v>
      </c>
      <c r="BC14" s="8">
        <v>489.43</v>
      </c>
      <c r="BD14" s="8">
        <v>1152.33</v>
      </c>
      <c r="BE14" s="8">
        <v>172.24</v>
      </c>
      <c r="BF14" s="8"/>
      <c r="BG14" s="14">
        <v>0.3457795873456416</v>
      </c>
      <c r="BH14" s="14">
        <v>1.7690808394525026</v>
      </c>
      <c r="BI14" s="14">
        <v>2.9147615689472515</v>
      </c>
      <c r="BJ14" s="14">
        <v>4.145327120797875</v>
      </c>
      <c r="BK14" s="14"/>
      <c r="BL14" s="14"/>
      <c r="BM14" s="11" t="s">
        <v>124</v>
      </c>
      <c r="BN14" s="8">
        <v>263734.95</v>
      </c>
      <c r="BO14" s="8">
        <v>51946.96</v>
      </c>
      <c r="BP14" s="8"/>
      <c r="BQ14" s="14">
        <v>19.69665378062331</v>
      </c>
      <c r="BR14" s="14"/>
      <c r="BS14" s="11" t="s">
        <v>124</v>
      </c>
      <c r="BT14" s="8">
        <v>113668.23</v>
      </c>
      <c r="BU14" s="8">
        <v>15201.24</v>
      </c>
      <c r="BV14" s="8"/>
      <c r="BW14" s="14">
        <v>13.373340994225034</v>
      </c>
      <c r="BY14" s="11" t="s">
        <v>124</v>
      </c>
      <c r="BZ14" s="28">
        <v>52387.58</v>
      </c>
      <c r="CA14" s="28">
        <v>628.78</v>
      </c>
      <c r="CB14" s="28">
        <v>53214.88</v>
      </c>
      <c r="CC14" s="28">
        <v>646.53</v>
      </c>
      <c r="CD14" s="8"/>
      <c r="CE14" s="14">
        <v>1.200246317924974</v>
      </c>
      <c r="CF14" s="14">
        <v>1.2149421364851334</v>
      </c>
      <c r="CH14" s="11" t="s">
        <v>124</v>
      </c>
      <c r="CI14" s="8">
        <v>121412.82</v>
      </c>
      <c r="CJ14" s="8">
        <v>4495.62</v>
      </c>
      <c r="CK14" s="8">
        <v>17584.92</v>
      </c>
      <c r="CL14" s="8"/>
      <c r="CM14" s="14">
        <v>3.702755606862603</v>
      </c>
      <c r="CN14" s="14">
        <v>14.483577599136568</v>
      </c>
      <c r="CP14" s="11" t="s">
        <v>124</v>
      </c>
      <c r="CQ14" s="8">
        <v>56183.93</v>
      </c>
      <c r="CR14" s="8">
        <v>17434.28</v>
      </c>
      <c r="CS14" s="8">
        <v>4998.24</v>
      </c>
      <c r="CT14" s="8"/>
      <c r="CU14" s="14">
        <v>31.03072355387028</v>
      </c>
      <c r="CV14" s="14">
        <v>8.896209289738186</v>
      </c>
      <c r="CX14" s="11" t="s">
        <v>124</v>
      </c>
      <c r="CY14" s="8">
        <v>167338.03</v>
      </c>
      <c r="CZ14" s="8">
        <v>10352.37</v>
      </c>
      <c r="DA14" s="8"/>
      <c r="DB14" s="14">
        <v>6.186501657752275</v>
      </c>
      <c r="DD14" s="11" t="s">
        <v>124</v>
      </c>
      <c r="DE14" s="8">
        <v>97398.82</v>
      </c>
      <c r="DF14" s="8">
        <v>928.87</v>
      </c>
      <c r="DG14" s="8">
        <v>4115.86</v>
      </c>
      <c r="DH14" s="8"/>
      <c r="DI14" s="8">
        <v>64286.17</v>
      </c>
      <c r="DJ14" s="8">
        <v>1933.31</v>
      </c>
      <c r="DK14" s="8">
        <v>4174.17</v>
      </c>
      <c r="DL14" s="8"/>
      <c r="DM14" s="14">
        <f>((DJ14+DF14)/($DI14+$DE14))*100</f>
        <v>1.7702199814590087</v>
      </c>
      <c r="DN14" s="14">
        <f>((DK14+DG14)/($DI14+$DE14))*100</f>
        <v>5.127272482127129</v>
      </c>
      <c r="DO14" s="14"/>
      <c r="DS14" s="11" t="s">
        <v>124</v>
      </c>
      <c r="DT14" s="8">
        <v>263734.95</v>
      </c>
      <c r="DU14" s="8">
        <v>73667.5</v>
      </c>
      <c r="DV14" s="8"/>
      <c r="DW14" s="14">
        <v>27.93239955493195</v>
      </c>
    </row>
    <row r="15" spans="1:127" ht="12.75">
      <c r="A15" s="25" t="s">
        <v>143</v>
      </c>
      <c r="B15" s="6">
        <v>5024770</v>
      </c>
      <c r="C15" s="6">
        <v>1108500</v>
      </c>
      <c r="D15" s="6">
        <v>281933</v>
      </c>
      <c r="E15" s="6">
        <v>402788</v>
      </c>
      <c r="F15" s="6">
        <v>399730</v>
      </c>
      <c r="G15" s="6">
        <v>423001</v>
      </c>
      <c r="H15" s="6">
        <v>403539</v>
      </c>
      <c r="I15" s="6">
        <v>346265</v>
      </c>
      <c r="J15" s="6">
        <v>297546</v>
      </c>
      <c r="K15" s="6">
        <v>297209</v>
      </c>
      <c r="L15" s="6">
        <v>237645</v>
      </c>
      <c r="M15" s="6">
        <v>219740</v>
      </c>
      <c r="N15" s="6">
        <v>360699</v>
      </c>
      <c r="O15" s="6">
        <v>126937</v>
      </c>
      <c r="P15" s="6">
        <v>74163</v>
      </c>
      <c r="Q15" s="6">
        <v>33288</v>
      </c>
      <c r="R15" s="6">
        <v>11787</v>
      </c>
      <c r="T15" s="25" t="s">
        <v>143</v>
      </c>
      <c r="U15" s="8">
        <v>2600829</v>
      </c>
      <c r="V15" s="8">
        <v>100825</v>
      </c>
      <c r="W15" s="9"/>
      <c r="X15" s="14">
        <v>3.8766485609011587</v>
      </c>
      <c r="Z15" s="25" t="s">
        <v>143</v>
      </c>
      <c r="AA15" s="8">
        <v>8302382</v>
      </c>
      <c r="AB15" s="8">
        <v>991410</v>
      </c>
      <c r="AC15" s="8">
        <v>452683</v>
      </c>
      <c r="AE15" s="3">
        <v>11.941271794046576</v>
      </c>
      <c r="AF15" s="3">
        <v>5.45244726152085</v>
      </c>
      <c r="AH15" s="25" t="s">
        <v>143</v>
      </c>
      <c r="AI15" s="28">
        <v>10139624</v>
      </c>
      <c r="AJ15" s="28">
        <v>1078899</v>
      </c>
      <c r="AK15" s="28">
        <v>1938256</v>
      </c>
      <c r="AL15" s="28">
        <v>3182</v>
      </c>
      <c r="AN15" s="3">
        <v>10.640424141960294</v>
      </c>
      <c r="AO15" s="14">
        <v>19.11565951557967</v>
      </c>
      <c r="AP15" s="3">
        <v>0.031381834277089564</v>
      </c>
      <c r="AR15" s="38" t="s">
        <v>143</v>
      </c>
      <c r="AS15" s="5">
        <v>2169484</v>
      </c>
      <c r="AT15" s="5">
        <v>2960866</v>
      </c>
      <c r="AU15" s="5">
        <v>3172032</v>
      </c>
      <c r="AV15" s="5">
        <v>445471</v>
      </c>
      <c r="AW15" s="5">
        <v>1253622</v>
      </c>
      <c r="AX15" s="5">
        <v>138150</v>
      </c>
      <c r="AY15" s="5"/>
      <c r="AZ15" s="5">
        <v>4657</v>
      </c>
      <c r="BA15" s="5">
        <v>17147</v>
      </c>
      <c r="BB15" s="5">
        <v>46470</v>
      </c>
      <c r="BC15" s="5">
        <v>8666</v>
      </c>
      <c r="BD15" s="5">
        <v>22308</v>
      </c>
      <c r="BE15" s="5">
        <v>3658</v>
      </c>
      <c r="BF15" s="1"/>
      <c r="BG15" s="37">
        <v>0.2146593383495799</v>
      </c>
      <c r="BH15" s="14">
        <v>1.0987981975471428</v>
      </c>
      <c r="BI15" s="37">
        <v>1.7794837678343234</v>
      </c>
      <c r="BJ15" s="37">
        <v>2.647846543612016</v>
      </c>
      <c r="BK15" s="37"/>
      <c r="BM15" s="25" t="s">
        <v>143</v>
      </c>
      <c r="BN15" s="8">
        <v>7481441</v>
      </c>
      <c r="BO15" s="8">
        <v>1167892</v>
      </c>
      <c r="BP15" s="9"/>
      <c r="BQ15" s="14">
        <v>15.610522090597254</v>
      </c>
      <c r="BS15" s="25" t="s">
        <v>143</v>
      </c>
      <c r="BT15" s="8">
        <v>2699525</v>
      </c>
      <c r="BU15" s="8">
        <v>390742</v>
      </c>
      <c r="BW15" s="14">
        <v>14.474472360878302</v>
      </c>
      <c r="BY15" s="25" t="s">
        <v>143</v>
      </c>
      <c r="BZ15" s="28">
        <v>1582201</v>
      </c>
      <c r="CA15" s="28">
        <v>24953</v>
      </c>
      <c r="CB15" s="28">
        <v>1608998</v>
      </c>
      <c r="CC15" s="28">
        <v>28175</v>
      </c>
      <c r="CE15" s="14">
        <v>1.577106827767142</v>
      </c>
      <c r="CF15" s="14">
        <v>1.7510898086883886</v>
      </c>
      <c r="CH15" s="25" t="s">
        <v>143</v>
      </c>
      <c r="CI15" s="8">
        <v>3066636</v>
      </c>
      <c r="CJ15" s="8">
        <v>70174</v>
      </c>
      <c r="CK15" s="8">
        <v>297007</v>
      </c>
      <c r="CM15" s="14">
        <v>2.2883054917505694</v>
      </c>
      <c r="CN15" s="14">
        <v>9.685107720642423</v>
      </c>
      <c r="CP15" s="25" t="s">
        <v>143</v>
      </c>
      <c r="CQ15" s="8">
        <v>1387407</v>
      </c>
      <c r="CR15" s="8">
        <v>504347</v>
      </c>
      <c r="CS15" s="8">
        <v>95529</v>
      </c>
      <c r="CT15" s="9"/>
      <c r="CU15" s="14">
        <v>36.35176988439586</v>
      </c>
      <c r="CV15" s="14">
        <v>6.88543448317617</v>
      </c>
      <c r="CX15" s="25" t="s">
        <v>143</v>
      </c>
      <c r="CY15" s="8">
        <v>4463250</v>
      </c>
      <c r="CZ15" s="8">
        <v>165402</v>
      </c>
      <c r="DA15" s="9"/>
      <c r="DB15" s="14">
        <v>3.705864560578054</v>
      </c>
      <c r="DD15" s="25" t="s">
        <v>143</v>
      </c>
      <c r="DE15" s="8">
        <v>3037990</v>
      </c>
      <c r="DF15" s="8">
        <v>20919</v>
      </c>
      <c r="DG15" s="8">
        <v>85254</v>
      </c>
      <c r="DH15" s="8"/>
      <c r="DI15" s="8">
        <v>1410380</v>
      </c>
      <c r="DJ15" s="8">
        <v>29438</v>
      </c>
      <c r="DK15" s="8">
        <v>61402</v>
      </c>
      <c r="DL15" s="9"/>
      <c r="DM15" s="14">
        <f>((DJ15+DF15)/($DI15+$DE15))*100</f>
        <v>1.132032632177629</v>
      </c>
      <c r="DN15" s="14">
        <f>((DK15+DG15)/($DI15+$DE15))*100</f>
        <v>3.296848058951931</v>
      </c>
      <c r="DO15" s="14"/>
      <c r="DS15" s="25" t="s">
        <v>143</v>
      </c>
      <c r="DT15" s="8">
        <v>7481441</v>
      </c>
      <c r="DU15" s="8">
        <v>1295510</v>
      </c>
      <c r="DV15" s="9"/>
      <c r="DW15" s="14">
        <v>17.316316468979707</v>
      </c>
    </row>
    <row r="16" spans="1:127" ht="12.75">
      <c r="A16" s="24"/>
      <c r="T16" s="24"/>
      <c r="U16" s="9"/>
      <c r="V16" s="9"/>
      <c r="W16" s="9"/>
      <c r="X16" s="14"/>
      <c r="Z16" s="24"/>
      <c r="AE16" s="14"/>
      <c r="AF16" s="14"/>
      <c r="AG16" s="14"/>
      <c r="AH16" s="24"/>
      <c r="AI16" s="29"/>
      <c r="AJ16" s="29"/>
      <c r="AK16" s="29"/>
      <c r="AL16" s="29"/>
      <c r="AN16" s="14"/>
      <c r="AO16" s="14"/>
      <c r="AP16" s="14"/>
      <c r="AQ16" s="14"/>
      <c r="AR16" s="24"/>
      <c r="AS16" s="9"/>
      <c r="AT16" s="9"/>
      <c r="AU16" s="9"/>
      <c r="AV16" s="9"/>
      <c r="AW16" s="9"/>
      <c r="AX16" s="9"/>
      <c r="AY16" s="9"/>
      <c r="AZ16" s="9"/>
      <c r="BA16" s="9"/>
      <c r="BB16" s="9"/>
      <c r="BC16" s="9"/>
      <c r="BD16" s="9"/>
      <c r="BE16" s="9"/>
      <c r="BF16" s="9"/>
      <c r="BG16" s="14"/>
      <c r="BH16" s="14"/>
      <c r="BI16" s="14"/>
      <c r="BJ16" s="14"/>
      <c r="BK16" s="14"/>
      <c r="BL16" s="14"/>
      <c r="BM16" s="24"/>
      <c r="BN16" s="9"/>
      <c r="BO16" s="9"/>
      <c r="BP16" s="9"/>
      <c r="BQ16" s="14"/>
      <c r="BR16" s="14"/>
      <c r="BS16" s="24"/>
      <c r="BW16" s="14"/>
      <c r="BY16" s="24"/>
      <c r="BZ16" s="29"/>
      <c r="CA16" s="29"/>
      <c r="CB16" s="29"/>
      <c r="CC16" s="29"/>
      <c r="CE16" s="14"/>
      <c r="CF16" s="14"/>
      <c r="CH16" s="24"/>
      <c r="CM16" s="14"/>
      <c r="CN16" s="14"/>
      <c r="CP16" s="24"/>
      <c r="CQ16" s="9"/>
      <c r="CR16" s="9"/>
      <c r="CS16" s="9"/>
      <c r="CT16" s="9"/>
      <c r="CU16" s="14"/>
      <c r="CV16" s="14"/>
      <c r="CX16" s="24"/>
      <c r="CY16" s="9"/>
      <c r="CZ16" s="9"/>
      <c r="DA16" s="9"/>
      <c r="DB16" s="14"/>
      <c r="DD16" s="24"/>
      <c r="DE16" s="9"/>
      <c r="DF16" s="9"/>
      <c r="DG16" s="9"/>
      <c r="DH16" s="9"/>
      <c r="DI16" s="9"/>
      <c r="DJ16" s="9"/>
      <c r="DK16" s="9"/>
      <c r="DL16" s="9"/>
      <c r="DM16" s="14"/>
      <c r="DN16" s="14"/>
      <c r="DO16" s="14"/>
      <c r="DS16" s="24"/>
      <c r="DT16" s="9"/>
      <c r="DU16" s="9"/>
      <c r="DV16" s="9"/>
      <c r="DW16" s="14"/>
    </row>
    <row r="17" spans="1:127" ht="12.75" customHeight="1">
      <c r="A17" s="12" t="s">
        <v>248</v>
      </c>
      <c r="B17" s="6">
        <v>2048858</v>
      </c>
      <c r="C17" s="6">
        <v>430444</v>
      </c>
      <c r="D17" s="6">
        <v>106478</v>
      </c>
      <c r="E17" s="6">
        <v>124587</v>
      </c>
      <c r="F17" s="6">
        <v>125803</v>
      </c>
      <c r="G17" s="6">
        <v>153371</v>
      </c>
      <c r="H17" s="6">
        <v>161507</v>
      </c>
      <c r="I17" s="6">
        <v>146595</v>
      </c>
      <c r="J17" s="6">
        <v>134352</v>
      </c>
      <c r="K17" s="6">
        <v>150064</v>
      </c>
      <c r="L17" s="6">
        <v>124810</v>
      </c>
      <c r="M17" s="6">
        <v>102758</v>
      </c>
      <c r="N17" s="6">
        <v>168798</v>
      </c>
      <c r="O17" s="6">
        <v>61883</v>
      </c>
      <c r="P17" s="6">
        <v>35805</v>
      </c>
      <c r="Q17" s="6">
        <v>15850</v>
      </c>
      <c r="R17" s="6">
        <v>5753</v>
      </c>
      <c r="T17" s="12" t="s">
        <v>248</v>
      </c>
      <c r="U17" s="6">
        <v>1115574</v>
      </c>
      <c r="V17" s="6">
        <v>19833</v>
      </c>
      <c r="W17" s="8"/>
      <c r="X17" s="14">
        <v>1.7778291713503542</v>
      </c>
      <c r="Z17" s="12" t="s">
        <v>248</v>
      </c>
      <c r="AA17" s="8">
        <v>3249278</v>
      </c>
      <c r="AB17" s="6">
        <v>337874</v>
      </c>
      <c r="AC17" s="6">
        <v>140213</v>
      </c>
      <c r="AD17" s="8"/>
      <c r="AE17" s="14">
        <v>10.398433128836622</v>
      </c>
      <c r="AF17" s="14">
        <v>4.315204793187902</v>
      </c>
      <c r="AG17" s="14"/>
      <c r="AH17" s="12" t="s">
        <v>248</v>
      </c>
      <c r="AI17" s="6">
        <v>4095557</v>
      </c>
      <c r="AJ17" s="6">
        <v>195271</v>
      </c>
      <c r="AK17" s="6">
        <v>728976</v>
      </c>
      <c r="AL17" s="6">
        <v>502</v>
      </c>
      <c r="AM17" s="8"/>
      <c r="AN17" s="14">
        <v>4.767874064504535</v>
      </c>
      <c r="AO17" s="14">
        <v>17.799190683953366</v>
      </c>
      <c r="AP17" s="14">
        <v>0.012257185042229909</v>
      </c>
      <c r="AQ17" s="14"/>
      <c r="AR17" s="12" t="s">
        <v>248</v>
      </c>
      <c r="AS17" s="6">
        <v>833957</v>
      </c>
      <c r="AT17" s="6">
        <v>984936</v>
      </c>
      <c r="AU17" s="6">
        <v>1430385</v>
      </c>
      <c r="AV17" s="6">
        <v>206430</v>
      </c>
      <c r="AW17" s="6">
        <v>579468</v>
      </c>
      <c r="AX17" s="6">
        <v>60381</v>
      </c>
      <c r="AY17" s="6"/>
      <c r="AZ17" s="6">
        <v>583</v>
      </c>
      <c r="BA17" s="6">
        <v>2244</v>
      </c>
      <c r="BB17" s="6">
        <v>7066</v>
      </c>
      <c r="BC17" s="6">
        <v>1196</v>
      </c>
      <c r="BD17" s="6">
        <v>4249</v>
      </c>
      <c r="BE17" s="6">
        <v>1068</v>
      </c>
      <c r="BF17" s="8"/>
      <c r="BG17" s="14">
        <v>0.06990768109147115</v>
      </c>
      <c r="BH17" s="14">
        <v>0.4007245539336115</v>
      </c>
      <c r="BI17" s="14">
        <v>0.7332587821933222</v>
      </c>
      <c r="BJ17" s="14">
        <v>1.7687683211606302</v>
      </c>
      <c r="BK17" s="14"/>
      <c r="BL17" s="14"/>
      <c r="BM17" s="12" t="s">
        <v>248</v>
      </c>
      <c r="BN17" s="7">
        <v>3020752</v>
      </c>
      <c r="BO17" s="6">
        <v>397430</v>
      </c>
      <c r="BP17" s="8"/>
      <c r="BQ17" s="14">
        <v>13.156657679941949</v>
      </c>
      <c r="BR17" s="14"/>
      <c r="BS17" s="12" t="s">
        <v>248</v>
      </c>
      <c r="BT17" s="6">
        <v>960662</v>
      </c>
      <c r="BU17" s="6">
        <v>154238</v>
      </c>
      <c r="BV17" s="8"/>
      <c r="BW17" s="14">
        <v>16.05538680618157</v>
      </c>
      <c r="BY17" s="12" t="s">
        <v>248</v>
      </c>
      <c r="BZ17" s="6">
        <v>717328</v>
      </c>
      <c r="CA17" s="6">
        <v>14648</v>
      </c>
      <c r="CB17" s="6">
        <v>720840</v>
      </c>
      <c r="CC17" s="6">
        <v>17760</v>
      </c>
      <c r="CD17" s="8"/>
      <c r="CE17" s="14">
        <v>2.04202261726853</v>
      </c>
      <c r="CF17" s="14">
        <v>2.4637922423838856</v>
      </c>
      <c r="CH17" s="12" t="s">
        <v>248</v>
      </c>
      <c r="CI17" s="6">
        <v>1019156</v>
      </c>
      <c r="CJ17" s="6">
        <v>16698</v>
      </c>
      <c r="CK17" s="6">
        <v>77681</v>
      </c>
      <c r="CL17" s="8"/>
      <c r="CM17" s="14">
        <v>1.6384145312395748</v>
      </c>
      <c r="CN17" s="14">
        <v>7.622091220578596</v>
      </c>
      <c r="CP17" s="12" t="s">
        <v>248</v>
      </c>
      <c r="CQ17" s="6">
        <v>451943</v>
      </c>
      <c r="CR17" s="6">
        <v>204011</v>
      </c>
      <c r="CS17" s="6">
        <v>26133</v>
      </c>
      <c r="CT17" s="8"/>
      <c r="CU17" s="14">
        <v>45.14086953443244</v>
      </c>
      <c r="CV17" s="14">
        <v>5.782366360359603</v>
      </c>
      <c r="CX17" s="12" t="s">
        <v>248</v>
      </c>
      <c r="CY17" s="6">
        <v>1796655</v>
      </c>
      <c r="CZ17" s="6">
        <v>59742</v>
      </c>
      <c r="DA17" s="8"/>
      <c r="DB17" s="14">
        <v>3.3251792915167355</v>
      </c>
      <c r="DD17" s="12" t="s">
        <v>248</v>
      </c>
      <c r="DE17" s="6">
        <v>1564592</v>
      </c>
      <c r="DF17" s="6">
        <v>3556</v>
      </c>
      <c r="DG17" s="6">
        <v>18353</v>
      </c>
      <c r="DH17" s="6"/>
      <c r="DI17" s="6">
        <v>161779</v>
      </c>
      <c r="DJ17" s="6">
        <v>1094</v>
      </c>
      <c r="DK17" s="6">
        <v>2167</v>
      </c>
      <c r="DL17" s="8"/>
      <c r="DM17" s="14">
        <f>((DJ17+DF17)/($DI17+$DE17))*100</f>
        <v>0.26935114178817876</v>
      </c>
      <c r="DN17" s="14">
        <f>((DK17+DG17)/($DI17+$DE17))*100</f>
        <v>1.188620522471705</v>
      </c>
      <c r="DO17" s="14"/>
      <c r="DS17" s="12" t="s">
        <v>248</v>
      </c>
      <c r="DT17" s="7">
        <v>3020752</v>
      </c>
      <c r="DU17" s="6">
        <v>273496</v>
      </c>
      <c r="DV17" s="8"/>
      <c r="DW17" s="14">
        <v>9.05390445822762</v>
      </c>
    </row>
    <row r="18" spans="1:127" ht="12.75">
      <c r="A18" s="10"/>
      <c r="T18" s="10"/>
      <c r="U18" s="9"/>
      <c r="V18" s="9"/>
      <c r="W18" s="9"/>
      <c r="X18" s="14"/>
      <c r="Z18" s="10"/>
      <c r="AE18" s="14"/>
      <c r="AF18" s="14"/>
      <c r="AG18" s="14"/>
      <c r="AH18" s="10"/>
      <c r="AI18" s="29"/>
      <c r="AJ18" s="29"/>
      <c r="AK18" s="29"/>
      <c r="AL18" s="29"/>
      <c r="AN18" s="14"/>
      <c r="AO18" s="14"/>
      <c r="AP18" s="14"/>
      <c r="AQ18" s="14"/>
      <c r="AR18" s="10"/>
      <c r="AS18" s="9"/>
      <c r="AT18" s="9"/>
      <c r="AU18" s="9"/>
      <c r="AV18" s="9"/>
      <c r="AW18" s="9"/>
      <c r="AX18" s="9"/>
      <c r="AY18" s="9"/>
      <c r="AZ18" s="9"/>
      <c r="BA18" s="9"/>
      <c r="BB18" s="9"/>
      <c r="BC18" s="9"/>
      <c r="BD18" s="9"/>
      <c r="BE18" s="9"/>
      <c r="BF18" s="9"/>
      <c r="BG18" s="14"/>
      <c r="BH18" s="14"/>
      <c r="BI18" s="14"/>
      <c r="BJ18" s="14"/>
      <c r="BK18" s="14"/>
      <c r="BL18" s="14"/>
      <c r="BM18" s="10"/>
      <c r="BN18" s="9"/>
      <c r="BO18" s="9"/>
      <c r="BP18" s="9"/>
      <c r="BQ18" s="14"/>
      <c r="BR18" s="14"/>
      <c r="BS18" s="10"/>
      <c r="BW18" s="14"/>
      <c r="BY18" s="10"/>
      <c r="BZ18" s="29"/>
      <c r="CA18" s="29"/>
      <c r="CB18" s="29"/>
      <c r="CC18" s="29"/>
      <c r="CE18" s="14"/>
      <c r="CF18" s="14"/>
      <c r="CH18" s="10"/>
      <c r="CM18" s="14"/>
      <c r="CN18" s="14"/>
      <c r="CP18" s="10"/>
      <c r="CQ18" s="9"/>
      <c r="CR18" s="9"/>
      <c r="CS18" s="9"/>
      <c r="CT18" s="9"/>
      <c r="CU18" s="14"/>
      <c r="CV18" s="14"/>
      <c r="CX18" s="10"/>
      <c r="CY18" s="9"/>
      <c r="CZ18" s="9"/>
      <c r="DA18" s="9"/>
      <c r="DB18" s="14"/>
      <c r="DD18" s="10"/>
      <c r="DE18" s="9"/>
      <c r="DF18" s="9"/>
      <c r="DG18" s="9"/>
      <c r="DH18" s="9"/>
      <c r="DI18" s="9"/>
      <c r="DJ18" s="9"/>
      <c r="DK18" s="9"/>
      <c r="DL18" s="9"/>
      <c r="DM18" s="14"/>
      <c r="DN18" s="14"/>
      <c r="DO18" s="14"/>
      <c r="DS18" s="10"/>
      <c r="DT18" s="9"/>
      <c r="DU18" s="9"/>
      <c r="DV18" s="9"/>
      <c r="DW18" s="14"/>
    </row>
    <row r="19" spans="1:127" ht="13.5" thickBot="1">
      <c r="A19" s="56" t="s">
        <v>38</v>
      </c>
      <c r="B19" s="8">
        <v>25325926</v>
      </c>
      <c r="C19" s="8">
        <v>5372141</v>
      </c>
      <c r="D19" s="8">
        <v>1304508</v>
      </c>
      <c r="E19" s="8">
        <v>1553228</v>
      </c>
      <c r="F19" s="8">
        <v>1684729</v>
      </c>
      <c r="G19" s="8">
        <v>1952606</v>
      </c>
      <c r="H19" s="8">
        <v>2019630</v>
      </c>
      <c r="I19" s="8">
        <v>1814937</v>
      </c>
      <c r="J19" s="8">
        <v>1632780</v>
      </c>
      <c r="K19" s="8">
        <v>1780556</v>
      </c>
      <c r="L19" s="8">
        <v>1466976</v>
      </c>
      <c r="M19" s="8">
        <v>1249632</v>
      </c>
      <c r="N19" s="8">
        <v>2045001</v>
      </c>
      <c r="O19" s="8">
        <v>733119</v>
      </c>
      <c r="P19" s="8">
        <v>435262</v>
      </c>
      <c r="Q19" s="8">
        <v>205152</v>
      </c>
      <c r="R19" s="8">
        <v>75669</v>
      </c>
      <c r="T19" s="18" t="s">
        <v>38</v>
      </c>
      <c r="U19" s="32">
        <v>13752445</v>
      </c>
      <c r="V19" s="19">
        <v>254333</v>
      </c>
      <c r="W19" s="19"/>
      <c r="X19" s="20">
        <v>1.8493656946092132</v>
      </c>
      <c r="Z19" s="18" t="s">
        <v>38</v>
      </c>
      <c r="AA19" s="19">
        <v>40638474</v>
      </c>
      <c r="AB19" s="19">
        <v>4210997</v>
      </c>
      <c r="AC19" s="19">
        <v>1798557</v>
      </c>
      <c r="AD19" s="19"/>
      <c r="AE19" s="20">
        <v>10.362094305017457</v>
      </c>
      <c r="AF19" s="20">
        <v>4.42574935269469</v>
      </c>
      <c r="AG19" s="20"/>
      <c r="AH19" s="18" t="s">
        <v>38</v>
      </c>
      <c r="AI19" s="32">
        <v>51107639</v>
      </c>
      <c r="AJ19" s="32">
        <v>3698964</v>
      </c>
      <c r="AK19" s="32">
        <v>9019242</v>
      </c>
      <c r="AL19" s="32">
        <v>12316</v>
      </c>
      <c r="AM19" s="19"/>
      <c r="AN19" s="20">
        <v>7.237595146979888</v>
      </c>
      <c r="AO19" s="20">
        <v>17.647541887035715</v>
      </c>
      <c r="AP19" s="20">
        <v>0.024098158789921796</v>
      </c>
      <c r="AQ19" s="23"/>
      <c r="AR19" s="18" t="s">
        <v>38</v>
      </c>
      <c r="AS19" s="32">
        <v>10441093</v>
      </c>
      <c r="AT19" s="32">
        <v>12699345</v>
      </c>
      <c r="AU19" s="32">
        <v>17498036</v>
      </c>
      <c r="AV19" s="32">
        <v>2530113</v>
      </c>
      <c r="AW19" s="32">
        <v>7128005</v>
      </c>
      <c r="AX19" s="32">
        <v>811047</v>
      </c>
      <c r="AY19" s="32"/>
      <c r="AZ19" s="32">
        <v>12087</v>
      </c>
      <c r="BA19" s="32">
        <v>45436</v>
      </c>
      <c r="BB19" s="32">
        <v>130884</v>
      </c>
      <c r="BC19" s="32">
        <v>22858</v>
      </c>
      <c r="BD19" s="32">
        <v>71038</v>
      </c>
      <c r="BE19" s="32">
        <v>16672</v>
      </c>
      <c r="BF19" s="19"/>
      <c r="BG19" s="20">
        <v>0.11576374235915722</v>
      </c>
      <c r="BH19" s="20">
        <v>0.6085953296637989</v>
      </c>
      <c r="BI19" s="20">
        <v>0.9966042391945573</v>
      </c>
      <c r="BJ19" s="20">
        <v>2.055614532819923</v>
      </c>
      <c r="BK19" s="23"/>
      <c r="BL19" s="23"/>
      <c r="BM19" s="18" t="s">
        <v>38</v>
      </c>
      <c r="BN19" s="32">
        <v>37607438</v>
      </c>
      <c r="BO19" s="32">
        <v>4968354</v>
      </c>
      <c r="BP19" s="19"/>
      <c r="BQ19" s="20">
        <v>13.211094039429113</v>
      </c>
      <c r="BR19" s="23"/>
      <c r="BS19" s="18" t="s">
        <v>38</v>
      </c>
      <c r="BT19" s="32">
        <v>12212461</v>
      </c>
      <c r="BU19" s="32">
        <v>1895877</v>
      </c>
      <c r="BV19" s="19"/>
      <c r="BW19" s="20">
        <v>15.524119176306888</v>
      </c>
      <c r="BY19" s="18" t="s">
        <v>38</v>
      </c>
      <c r="BZ19" s="32">
        <v>8714879</v>
      </c>
      <c r="CA19" s="32">
        <v>183596</v>
      </c>
      <c r="CB19" s="32">
        <v>8884042</v>
      </c>
      <c r="CC19" s="32">
        <v>209810</v>
      </c>
      <c r="CD19" s="19"/>
      <c r="CE19" s="20">
        <v>2.106695916259996</v>
      </c>
      <c r="CF19" s="20">
        <v>2.361650248839436</v>
      </c>
      <c r="CH19" s="18" t="s">
        <v>38</v>
      </c>
      <c r="CI19" s="32">
        <v>13096731</v>
      </c>
      <c r="CJ19" s="32">
        <v>203513</v>
      </c>
      <c r="CK19" s="32">
        <v>1001132</v>
      </c>
      <c r="CL19" s="19"/>
      <c r="CM19" s="20">
        <v>1.553922119954972</v>
      </c>
      <c r="CN19" s="20">
        <v>7.644136540637507</v>
      </c>
      <c r="CP19" s="18" t="s">
        <v>38</v>
      </c>
      <c r="CQ19" s="32">
        <v>5677802</v>
      </c>
      <c r="CR19" s="32">
        <v>2539158</v>
      </c>
      <c r="CS19" s="32">
        <v>326719</v>
      </c>
      <c r="CT19" s="19"/>
      <c r="CU19" s="20">
        <v>44.72079160210236</v>
      </c>
      <c r="CV19" s="20">
        <v>5.754321830877513</v>
      </c>
      <c r="CX19" s="18" t="s">
        <v>38</v>
      </c>
      <c r="CY19" s="32">
        <v>22481305</v>
      </c>
      <c r="CZ19" s="32">
        <v>717461</v>
      </c>
      <c r="DA19" s="19"/>
      <c r="DB19" s="20">
        <v>3.191367227124938</v>
      </c>
      <c r="DD19" s="18" t="s">
        <v>38</v>
      </c>
      <c r="DE19" s="32">
        <v>17535297</v>
      </c>
      <c r="DF19" s="32">
        <v>55978</v>
      </c>
      <c r="DG19" s="32">
        <v>267596</v>
      </c>
      <c r="DH19" s="32"/>
      <c r="DI19" s="32">
        <v>4040522</v>
      </c>
      <c r="DJ19" s="32">
        <v>61227</v>
      </c>
      <c r="DK19" s="32">
        <v>128728</v>
      </c>
      <c r="DL19" s="19"/>
      <c r="DM19" s="20">
        <f>((DJ19+DF19)/($DI19+$DE19))*100</f>
        <v>0.5432238748387721</v>
      </c>
      <c r="DN19" s="20">
        <f>((DK19+DG19)/($DI19+$DE19))*100</f>
        <v>1.8368897143603216</v>
      </c>
      <c r="DO19" s="14"/>
      <c r="DP19" s="14"/>
      <c r="DQ19" s="14"/>
      <c r="DS19" s="18" t="s">
        <v>38</v>
      </c>
      <c r="DT19" s="32">
        <v>37607438</v>
      </c>
      <c r="DU19" s="32">
        <v>3813989</v>
      </c>
      <c r="DV19" s="19"/>
      <c r="DW19" s="20">
        <v>10.14158156692301</v>
      </c>
    </row>
    <row r="20" spans="20:127" ht="12.75" customHeight="1">
      <c r="T20" s="109" t="s">
        <v>364</v>
      </c>
      <c r="U20" s="110"/>
      <c r="V20" s="110"/>
      <c r="W20" s="110"/>
      <c r="X20" s="110"/>
      <c r="Z20" s="109" t="s">
        <v>368</v>
      </c>
      <c r="AA20" s="110"/>
      <c r="AB20" s="110"/>
      <c r="AC20" s="110"/>
      <c r="AD20" s="110"/>
      <c r="AE20" s="110"/>
      <c r="AF20" s="110"/>
      <c r="AG20" s="23"/>
      <c r="AH20" s="109" t="s">
        <v>335</v>
      </c>
      <c r="AI20" s="110"/>
      <c r="AJ20" s="110"/>
      <c r="AK20" s="110"/>
      <c r="AL20" s="110"/>
      <c r="AM20" s="110"/>
      <c r="AN20" s="110"/>
      <c r="AO20" s="110"/>
      <c r="AP20" s="110"/>
      <c r="AQ20" s="23"/>
      <c r="AR20" s="109" t="s">
        <v>336</v>
      </c>
      <c r="AS20" s="110"/>
      <c r="AT20" s="110"/>
      <c r="AU20" s="110"/>
      <c r="AV20" s="110"/>
      <c r="AW20" s="110"/>
      <c r="AX20" s="110"/>
      <c r="AY20" s="5"/>
      <c r="AZ20" s="5"/>
      <c r="BA20" s="5"/>
      <c r="BB20" s="5"/>
      <c r="BC20" s="5"/>
      <c r="BD20" s="5"/>
      <c r="BE20" s="5"/>
      <c r="BF20" s="5"/>
      <c r="BG20" s="23"/>
      <c r="BH20" s="23"/>
      <c r="BI20" s="23"/>
      <c r="BJ20" s="23"/>
      <c r="BK20" s="23"/>
      <c r="BL20" s="23"/>
      <c r="BM20" s="109" t="s">
        <v>337</v>
      </c>
      <c r="BN20" s="110"/>
      <c r="BO20" s="110"/>
      <c r="BP20" s="110"/>
      <c r="BQ20" s="110"/>
      <c r="BR20" s="23"/>
      <c r="BS20" s="112" t="s">
        <v>422</v>
      </c>
      <c r="BT20" s="113"/>
      <c r="BU20" s="113"/>
      <c r="BV20" s="113"/>
      <c r="BW20" s="113"/>
      <c r="BY20" s="96" t="s">
        <v>387</v>
      </c>
      <c r="BZ20" s="5"/>
      <c r="CA20" s="5"/>
      <c r="CB20" s="5"/>
      <c r="CC20" s="5"/>
      <c r="CD20" s="5"/>
      <c r="CE20" s="23"/>
      <c r="CF20" s="23"/>
      <c r="CH20" s="109" t="s">
        <v>338</v>
      </c>
      <c r="CI20" s="110"/>
      <c r="CJ20" s="110"/>
      <c r="CK20" s="110"/>
      <c r="CL20" s="110"/>
      <c r="CM20" s="110"/>
      <c r="CN20" s="110"/>
      <c r="CP20" s="96" t="s">
        <v>398</v>
      </c>
      <c r="CQ20" s="5"/>
      <c r="CR20" s="5"/>
      <c r="CS20" s="5"/>
      <c r="CT20" s="5"/>
      <c r="CU20" s="23"/>
      <c r="CV20" s="23"/>
      <c r="CX20" s="96" t="s">
        <v>401</v>
      </c>
      <c r="CY20" s="5"/>
      <c r="CZ20" s="5"/>
      <c r="DA20" s="5"/>
      <c r="DB20" s="23"/>
      <c r="DD20" s="96" t="s">
        <v>419</v>
      </c>
      <c r="DE20" s="5"/>
      <c r="DF20" s="5"/>
      <c r="DG20" s="5"/>
      <c r="DH20" s="5"/>
      <c r="DI20" s="5"/>
      <c r="DJ20" s="5"/>
      <c r="DK20" s="5"/>
      <c r="DL20" s="5"/>
      <c r="DM20" s="23"/>
      <c r="DN20" s="23"/>
      <c r="DO20" s="23"/>
      <c r="DS20" s="109" t="s">
        <v>339</v>
      </c>
      <c r="DT20" s="110"/>
      <c r="DU20" s="110"/>
      <c r="DV20" s="110"/>
      <c r="DW20" s="110"/>
    </row>
    <row r="21" spans="2:125" ht="12.75">
      <c r="B21" s="107" t="s">
        <v>341</v>
      </c>
      <c r="C21" s="108"/>
      <c r="D21" s="108"/>
      <c r="E21" s="108"/>
      <c r="F21" s="108"/>
      <c r="G21" s="108"/>
      <c r="H21" s="108"/>
      <c r="I21" s="108"/>
      <c r="J21" s="108"/>
      <c r="K21" s="108"/>
      <c r="L21" s="108"/>
      <c r="M21" s="108"/>
      <c r="N21" s="108"/>
      <c r="O21" s="108"/>
      <c r="P21" s="108"/>
      <c r="Q21" s="108"/>
      <c r="R21" s="108"/>
      <c r="T21" s="111"/>
      <c r="U21" s="111"/>
      <c r="V21" s="111"/>
      <c r="W21" s="111"/>
      <c r="X21" s="111"/>
      <c r="Z21" s="111"/>
      <c r="AA21" s="111"/>
      <c r="AB21" s="111"/>
      <c r="AC21" s="111"/>
      <c r="AD21" s="111"/>
      <c r="AE21" s="111"/>
      <c r="AF21" s="111"/>
      <c r="AG21" s="15"/>
      <c r="AH21" s="111"/>
      <c r="AI21" s="111"/>
      <c r="AJ21" s="111"/>
      <c r="AK21" s="111"/>
      <c r="AL21" s="111"/>
      <c r="AM21" s="111"/>
      <c r="AN21" s="111"/>
      <c r="AO21" s="111"/>
      <c r="AP21" s="111"/>
      <c r="AQ21" s="15"/>
      <c r="AR21" s="96" t="s">
        <v>375</v>
      </c>
      <c r="BL21" s="15"/>
      <c r="BM21" s="111"/>
      <c r="BN21" s="111"/>
      <c r="BO21" s="111"/>
      <c r="BP21" s="111"/>
      <c r="BQ21" s="111"/>
      <c r="BR21" s="15"/>
      <c r="BS21" s="114"/>
      <c r="BT21" s="114"/>
      <c r="BU21" s="114"/>
      <c r="BV21" s="114"/>
      <c r="BW21" s="114"/>
      <c r="BY21" s="26"/>
      <c r="CE21" s="15"/>
      <c r="CF21" s="15"/>
      <c r="CH21" s="96" t="s">
        <v>394</v>
      </c>
      <c r="CM21" s="15"/>
      <c r="CN21" s="15"/>
      <c r="CX21" s="26"/>
      <c r="DD21" s="96" t="s">
        <v>411</v>
      </c>
      <c r="DE21" s="9"/>
      <c r="DF21" s="9"/>
      <c r="DG21" s="9"/>
      <c r="DH21" s="9"/>
      <c r="DL21" s="9"/>
      <c r="DM21" s="15"/>
      <c r="DN21" s="15"/>
      <c r="DO21" s="15"/>
      <c r="DS21" s="96" t="s">
        <v>413</v>
      </c>
      <c r="DU21" s="9"/>
    </row>
    <row r="22" spans="1:125" ht="26.25" thickBot="1">
      <c r="A22" s="48"/>
      <c r="B22" s="30" t="s">
        <v>222</v>
      </c>
      <c r="C22" s="30" t="s">
        <v>215</v>
      </c>
      <c r="D22" s="30" t="s">
        <v>221</v>
      </c>
      <c r="E22" s="30" t="s">
        <v>223</v>
      </c>
      <c r="F22" s="30" t="s">
        <v>224</v>
      </c>
      <c r="G22" s="30" t="s">
        <v>225</v>
      </c>
      <c r="H22" s="30" t="s">
        <v>226</v>
      </c>
      <c r="I22" s="30" t="s">
        <v>227</v>
      </c>
      <c r="J22" s="30" t="s">
        <v>228</v>
      </c>
      <c r="K22" s="30" t="s">
        <v>229</v>
      </c>
      <c r="L22" s="30" t="s">
        <v>230</v>
      </c>
      <c r="M22" s="30" t="s">
        <v>231</v>
      </c>
      <c r="N22" s="30" t="s">
        <v>232</v>
      </c>
      <c r="O22" s="30" t="s">
        <v>233</v>
      </c>
      <c r="P22" s="30" t="s">
        <v>234</v>
      </c>
      <c r="Q22" s="30" t="s">
        <v>235</v>
      </c>
      <c r="R22" s="30" t="s">
        <v>252</v>
      </c>
      <c r="T22" s="115"/>
      <c r="U22" s="115"/>
      <c r="V22" s="115"/>
      <c r="W22" s="115"/>
      <c r="X22" s="115"/>
      <c r="Z22" s="96" t="s">
        <v>369</v>
      </c>
      <c r="AH22" s="96" t="s">
        <v>374</v>
      </c>
      <c r="AR22" s="34"/>
      <c r="BM22" s="96" t="s">
        <v>378</v>
      </c>
      <c r="BS22" s="114"/>
      <c r="BT22" s="114"/>
      <c r="BU22" s="114"/>
      <c r="BV22" s="114"/>
      <c r="BW22" s="114"/>
      <c r="BY22" s="26"/>
      <c r="CH22" s="26"/>
      <c r="CX22" s="26"/>
      <c r="DD22" s="26"/>
      <c r="DE22" s="9"/>
      <c r="DF22" s="9"/>
      <c r="DG22" s="9"/>
      <c r="DH22" s="9"/>
      <c r="DS22" s="26"/>
      <c r="DU22" s="9"/>
    </row>
    <row r="23" spans="1:125" s="15" customFormat="1" ht="12.75">
      <c r="A23" s="11" t="s">
        <v>196</v>
      </c>
      <c r="B23" s="6">
        <v>4466.98</v>
      </c>
      <c r="C23" s="6">
        <v>1076.47</v>
      </c>
      <c r="D23" s="6">
        <v>243.09</v>
      </c>
      <c r="E23" s="6">
        <v>303.54</v>
      </c>
      <c r="F23" s="6">
        <v>343.67</v>
      </c>
      <c r="G23" s="6">
        <v>402.2</v>
      </c>
      <c r="H23" s="6">
        <v>346.87</v>
      </c>
      <c r="I23" s="6">
        <v>260.69</v>
      </c>
      <c r="J23" s="6">
        <v>219.74</v>
      </c>
      <c r="K23" s="6">
        <v>213.32</v>
      </c>
      <c r="L23" s="6">
        <v>218.33</v>
      </c>
      <c r="M23" s="6">
        <v>172.19</v>
      </c>
      <c r="N23" s="6">
        <v>321.96</v>
      </c>
      <c r="O23" s="6">
        <v>161.21</v>
      </c>
      <c r="P23" s="6">
        <v>86.9</v>
      </c>
      <c r="Q23" s="6">
        <v>63.87</v>
      </c>
      <c r="R23" s="6">
        <v>32.93</v>
      </c>
      <c r="T23" s="115"/>
      <c r="U23" s="115"/>
      <c r="V23" s="115"/>
      <c r="W23" s="115"/>
      <c r="X23" s="115"/>
      <c r="Z23" s="29"/>
      <c r="AA23" s="29"/>
      <c r="AB23" s="29"/>
      <c r="AC23" s="29"/>
      <c r="AD23" s="29"/>
      <c r="AH23" s="29"/>
      <c r="AI23" s="29"/>
      <c r="AJ23" s="29"/>
      <c r="AK23" s="29"/>
      <c r="AL23" s="29"/>
      <c r="AM23" s="29"/>
      <c r="BS23" s="55"/>
      <c r="BT23" s="29"/>
      <c r="BU23" s="29"/>
      <c r="BV23" s="29"/>
      <c r="BY23" s="29"/>
      <c r="BZ23" s="29"/>
      <c r="CA23" s="29"/>
      <c r="CB23" s="29"/>
      <c r="CC23" s="29"/>
      <c r="CD23" s="29"/>
      <c r="CH23" s="29"/>
      <c r="CI23" s="29"/>
      <c r="CJ23" s="29"/>
      <c r="CK23" s="29"/>
      <c r="CL23" s="29"/>
      <c r="DD23" s="29"/>
      <c r="DE23" s="28"/>
      <c r="DF23" s="29"/>
      <c r="DG23" s="29"/>
      <c r="DH23" s="29"/>
      <c r="DK23"/>
      <c r="DL23"/>
      <c r="DM23"/>
      <c r="DN23"/>
      <c r="DO23"/>
      <c r="DP23"/>
      <c r="DQ23"/>
      <c r="DS23" s="50"/>
      <c r="DU23" s="29"/>
    </row>
    <row r="24" spans="1:24" ht="12.75">
      <c r="A24" s="12" t="s">
        <v>197</v>
      </c>
      <c r="B24" s="6">
        <v>113467</v>
      </c>
      <c r="C24" s="6">
        <v>22781</v>
      </c>
      <c r="D24" s="6">
        <v>5826</v>
      </c>
      <c r="E24" s="6">
        <v>7733</v>
      </c>
      <c r="F24" s="6">
        <v>7686</v>
      </c>
      <c r="G24" s="6">
        <v>8777</v>
      </c>
      <c r="H24" s="6">
        <v>8699</v>
      </c>
      <c r="I24" s="6">
        <v>7218</v>
      </c>
      <c r="J24" s="6">
        <v>6417</v>
      </c>
      <c r="K24" s="6">
        <v>6730</v>
      </c>
      <c r="L24" s="6">
        <v>5839</v>
      </c>
      <c r="M24" s="6">
        <v>5169</v>
      </c>
      <c r="N24" s="6">
        <v>10102</v>
      </c>
      <c r="O24" s="6">
        <v>4514</v>
      </c>
      <c r="P24" s="6">
        <v>3039</v>
      </c>
      <c r="Q24" s="6">
        <v>1948</v>
      </c>
      <c r="R24" s="6">
        <v>989</v>
      </c>
      <c r="T24" s="115"/>
      <c r="U24" s="115"/>
      <c r="V24" s="115"/>
      <c r="W24" s="115"/>
      <c r="X24" s="115"/>
    </row>
    <row r="25" spans="1:24" ht="12.75">
      <c r="A25" s="11"/>
      <c r="T25" s="115"/>
      <c r="U25" s="115"/>
      <c r="V25" s="115"/>
      <c r="W25" s="115"/>
      <c r="X25" s="115"/>
    </row>
    <row r="26" spans="1:20" ht="12.75">
      <c r="A26" s="12" t="s">
        <v>198</v>
      </c>
      <c r="B26" s="6">
        <v>6763.44</v>
      </c>
      <c r="C26" s="6">
        <v>1850.18</v>
      </c>
      <c r="D26" s="6">
        <v>370.9</v>
      </c>
      <c r="E26" s="6">
        <v>510.16</v>
      </c>
      <c r="F26" s="6">
        <v>455.8</v>
      </c>
      <c r="G26" s="6">
        <v>530.52</v>
      </c>
      <c r="H26" s="6">
        <v>486.42</v>
      </c>
      <c r="I26" s="6">
        <v>398.72</v>
      </c>
      <c r="J26" s="6">
        <v>286.3</v>
      </c>
      <c r="K26" s="6">
        <v>316.84</v>
      </c>
      <c r="L26" s="6">
        <v>234.64</v>
      </c>
      <c r="M26" s="6">
        <v>297.18</v>
      </c>
      <c r="N26" s="6">
        <v>471.76</v>
      </c>
      <c r="O26" s="6">
        <v>223.18</v>
      </c>
      <c r="P26" s="6">
        <v>140.62</v>
      </c>
      <c r="Q26" s="6">
        <v>108.02</v>
      </c>
      <c r="R26" s="6">
        <v>82.2</v>
      </c>
      <c r="T26" s="96" t="s">
        <v>366</v>
      </c>
    </row>
    <row r="27" spans="1:18" ht="12.75">
      <c r="A27" s="12" t="s">
        <v>199</v>
      </c>
      <c r="B27" s="6">
        <v>145138</v>
      </c>
      <c r="C27" s="6">
        <v>30667</v>
      </c>
      <c r="D27" s="6">
        <v>8488</v>
      </c>
      <c r="E27" s="6">
        <v>13790</v>
      </c>
      <c r="F27" s="6">
        <v>11284</v>
      </c>
      <c r="G27" s="6">
        <v>11548</v>
      </c>
      <c r="H27" s="6">
        <v>10189</v>
      </c>
      <c r="I27" s="6">
        <v>9367</v>
      </c>
      <c r="J27" s="6">
        <v>8396</v>
      </c>
      <c r="K27" s="6">
        <v>7445</v>
      </c>
      <c r="L27" s="6">
        <v>6018</v>
      </c>
      <c r="M27" s="6">
        <v>5861</v>
      </c>
      <c r="N27" s="6">
        <v>10417</v>
      </c>
      <c r="O27" s="6">
        <v>4788</v>
      </c>
      <c r="P27" s="6">
        <v>3376</v>
      </c>
      <c r="Q27" s="6">
        <v>2248</v>
      </c>
      <c r="R27" s="6">
        <v>1256</v>
      </c>
    </row>
    <row r="28" ht="12.75">
      <c r="A28" s="9"/>
    </row>
    <row r="29" spans="1:18" ht="12.75">
      <c r="A29" s="11" t="s">
        <v>200</v>
      </c>
      <c r="B29" s="6">
        <v>3772.04</v>
      </c>
      <c r="C29" s="6">
        <v>575.91</v>
      </c>
      <c r="D29" s="6">
        <v>376.57</v>
      </c>
      <c r="E29" s="6">
        <v>1196.33</v>
      </c>
      <c r="F29" s="6">
        <v>359.96</v>
      </c>
      <c r="G29" s="6">
        <v>268.72</v>
      </c>
      <c r="H29" s="6">
        <v>218.75</v>
      </c>
      <c r="I29" s="6">
        <v>185.58</v>
      </c>
      <c r="J29" s="6">
        <v>123.24</v>
      </c>
      <c r="K29" s="6">
        <v>93.61</v>
      </c>
      <c r="L29" s="6">
        <v>70.65</v>
      </c>
      <c r="M29" s="6">
        <v>78.47</v>
      </c>
      <c r="N29" s="6">
        <v>114.08</v>
      </c>
      <c r="O29" s="6">
        <v>43.58</v>
      </c>
      <c r="P29" s="6">
        <v>28.4</v>
      </c>
      <c r="Q29" s="6">
        <v>24.8</v>
      </c>
      <c r="R29" s="6">
        <v>13.39</v>
      </c>
    </row>
    <row r="30" spans="1:18" ht="12.75">
      <c r="A30" s="12" t="s">
        <v>201</v>
      </c>
      <c r="B30" s="6">
        <v>134458</v>
      </c>
      <c r="C30" s="6">
        <v>25748</v>
      </c>
      <c r="D30" s="6">
        <v>8819</v>
      </c>
      <c r="E30" s="6">
        <v>14462</v>
      </c>
      <c r="F30" s="6">
        <v>10169</v>
      </c>
      <c r="G30" s="6">
        <v>10752</v>
      </c>
      <c r="H30" s="6">
        <v>9626</v>
      </c>
      <c r="I30" s="6">
        <v>8117</v>
      </c>
      <c r="J30" s="6">
        <v>6751</v>
      </c>
      <c r="K30" s="6">
        <v>6656</v>
      </c>
      <c r="L30" s="6">
        <v>5651</v>
      </c>
      <c r="M30" s="6">
        <v>5463</v>
      </c>
      <c r="N30" s="6">
        <v>10797</v>
      </c>
      <c r="O30" s="6">
        <v>4871</v>
      </c>
      <c r="P30" s="6">
        <v>3336</v>
      </c>
      <c r="Q30" s="6">
        <v>2119</v>
      </c>
      <c r="R30" s="6">
        <v>1121</v>
      </c>
    </row>
    <row r="31" ht="12.75">
      <c r="A31" s="11"/>
    </row>
    <row r="32" spans="1:18" ht="12.75">
      <c r="A32" s="11" t="s">
        <v>124</v>
      </c>
      <c r="B32" s="6">
        <v>193227.99</v>
      </c>
      <c r="C32" s="6">
        <v>44837.32</v>
      </c>
      <c r="D32" s="6">
        <v>11553.35</v>
      </c>
      <c r="E32" s="6">
        <v>17734.87</v>
      </c>
      <c r="F32" s="6">
        <v>15939.16</v>
      </c>
      <c r="G32" s="6">
        <v>16265.72</v>
      </c>
      <c r="H32" s="6">
        <v>14423.49</v>
      </c>
      <c r="I32" s="6">
        <v>12077.14</v>
      </c>
      <c r="J32" s="6">
        <v>9884.95</v>
      </c>
      <c r="K32" s="6">
        <v>9280.11</v>
      </c>
      <c r="L32" s="6">
        <v>7601.82</v>
      </c>
      <c r="M32" s="6">
        <v>7621.46</v>
      </c>
      <c r="N32" s="6">
        <v>13208.57</v>
      </c>
      <c r="O32" s="6">
        <v>5540.13</v>
      </c>
      <c r="P32" s="6">
        <v>3802.92</v>
      </c>
      <c r="Q32" s="6">
        <v>2279.89</v>
      </c>
      <c r="R32" s="6">
        <v>1177.09</v>
      </c>
    </row>
    <row r="33" spans="1:18" ht="12.75">
      <c r="A33" s="25" t="s">
        <v>143</v>
      </c>
      <c r="B33" s="6">
        <v>5307720</v>
      </c>
      <c r="C33" s="6">
        <v>1064138</v>
      </c>
      <c r="D33" s="6">
        <v>281276</v>
      </c>
      <c r="E33" s="6">
        <v>421410</v>
      </c>
      <c r="F33" s="6">
        <v>420176</v>
      </c>
      <c r="G33" s="6">
        <v>436341</v>
      </c>
      <c r="H33" s="6">
        <v>411483</v>
      </c>
      <c r="I33" s="6">
        <v>352188</v>
      </c>
      <c r="J33" s="6">
        <v>300481</v>
      </c>
      <c r="K33" s="6">
        <v>299477</v>
      </c>
      <c r="L33" s="6">
        <v>245369</v>
      </c>
      <c r="M33" s="6">
        <v>228892</v>
      </c>
      <c r="N33" s="6">
        <v>414253</v>
      </c>
      <c r="O33" s="6">
        <v>180453</v>
      </c>
      <c r="P33" s="6">
        <v>129206</v>
      </c>
      <c r="Q33" s="6">
        <v>80369</v>
      </c>
      <c r="R33" s="6">
        <v>42208</v>
      </c>
    </row>
    <row r="34" ht="12.75">
      <c r="A34" s="24"/>
    </row>
    <row r="35" spans="1:18" ht="12.75">
      <c r="A35" s="12" t="s">
        <v>248</v>
      </c>
      <c r="B35" s="6">
        <v>2123316</v>
      </c>
      <c r="C35" s="6">
        <v>406379</v>
      </c>
      <c r="D35" s="6">
        <v>100364</v>
      </c>
      <c r="E35" s="6">
        <v>120514</v>
      </c>
      <c r="F35" s="6">
        <v>128564</v>
      </c>
      <c r="G35" s="6">
        <v>159475</v>
      </c>
      <c r="H35" s="6">
        <v>163918</v>
      </c>
      <c r="I35" s="6">
        <v>147565</v>
      </c>
      <c r="J35" s="6">
        <v>134903</v>
      </c>
      <c r="K35" s="6">
        <v>149154</v>
      </c>
      <c r="L35" s="6">
        <v>125300</v>
      </c>
      <c r="M35" s="6">
        <v>104674</v>
      </c>
      <c r="N35" s="6">
        <f>SUM(K14:M14)</f>
        <v>24216.899999999998</v>
      </c>
      <c r="O35" s="6">
        <v>81598</v>
      </c>
      <c r="P35" s="6">
        <v>58352</v>
      </c>
      <c r="Q35" s="6">
        <v>35922</v>
      </c>
      <c r="R35" s="6">
        <v>19436</v>
      </c>
    </row>
    <row r="36" ht="12.75">
      <c r="A36" s="10"/>
    </row>
    <row r="37" spans="1:18" ht="12.75">
      <c r="A37" s="57" t="s">
        <v>38</v>
      </c>
      <c r="B37" s="58">
        <v>26715990</v>
      </c>
      <c r="C37" s="58">
        <v>5116595</v>
      </c>
      <c r="D37" s="58">
        <v>1251082</v>
      </c>
      <c r="E37" s="58">
        <v>1568984</v>
      </c>
      <c r="F37" s="58">
        <v>1750279</v>
      </c>
      <c r="G37" s="58">
        <v>2031315</v>
      </c>
      <c r="H37" s="58">
        <v>2073554</v>
      </c>
      <c r="I37" s="58">
        <v>1841431</v>
      </c>
      <c r="J37" s="58">
        <v>1663273</v>
      </c>
      <c r="K37" s="58">
        <v>1810487</v>
      </c>
      <c r="L37" s="58">
        <v>1495297</v>
      </c>
      <c r="M37" s="58">
        <v>1295122</v>
      </c>
      <c r="N37" s="58">
        <v>2322031</v>
      </c>
      <c r="O37" s="58">
        <v>1021904</v>
      </c>
      <c r="P37" s="58">
        <v>743052</v>
      </c>
      <c r="Q37" s="58">
        <v>471526</v>
      </c>
      <c r="R37" s="58">
        <v>260058</v>
      </c>
    </row>
    <row r="39" spans="2:12" ht="12.75">
      <c r="B39" s="21" t="s">
        <v>236</v>
      </c>
      <c r="C39" s="33"/>
      <c r="D39" s="33"/>
      <c r="E39" s="33"/>
      <c r="F39" s="33"/>
      <c r="H39" s="21" t="s">
        <v>237</v>
      </c>
      <c r="I39" s="33"/>
      <c r="J39" s="33"/>
      <c r="K39" s="33"/>
      <c r="L39" s="33"/>
    </row>
    <row r="40" spans="2:15" ht="12.75">
      <c r="B40" s="59" t="s">
        <v>242</v>
      </c>
      <c r="C40" s="59" t="s">
        <v>238</v>
      </c>
      <c r="D40" s="59" t="s">
        <v>239</v>
      </c>
      <c r="E40" s="59" t="s">
        <v>240</v>
      </c>
      <c r="F40" s="59" t="s">
        <v>241</v>
      </c>
      <c r="H40" s="59" t="s">
        <v>242</v>
      </c>
      <c r="I40" s="59" t="s">
        <v>238</v>
      </c>
      <c r="J40" s="59" t="s">
        <v>239</v>
      </c>
      <c r="K40" s="80" t="s">
        <v>351</v>
      </c>
      <c r="L40" s="80" t="s">
        <v>352</v>
      </c>
      <c r="M40" s="75"/>
      <c r="N40" s="75"/>
      <c r="O40" s="75"/>
    </row>
    <row r="41" spans="1:15" ht="12.75">
      <c r="A41" s="11" t="s">
        <v>196</v>
      </c>
      <c r="B41" s="3">
        <v>28.631697940416117</v>
      </c>
      <c r="C41" s="3">
        <v>11.04605683650205</v>
      </c>
      <c r="D41" s="3">
        <v>34.70885363503678</v>
      </c>
      <c r="E41" s="3">
        <v>14.838972783729385</v>
      </c>
      <c r="F41" s="3">
        <v>10.774418804315687</v>
      </c>
      <c r="H41" s="3">
        <v>24.098384143201898</v>
      </c>
      <c r="I41" s="3">
        <v>12.237126649324601</v>
      </c>
      <c r="J41" s="3">
        <v>35.21775338147921</v>
      </c>
      <c r="K41" s="81">
        <f>(SUM(K23:L23)/B23)*100</f>
        <v>9.663128108923704</v>
      </c>
      <c r="L41" s="81">
        <f>(SUM(M23:R23)/B23)*100</f>
        <v>18.783607717070595</v>
      </c>
      <c r="M41" s="75"/>
      <c r="N41" s="76"/>
      <c r="O41" s="76"/>
    </row>
    <row r="42" spans="1:15" ht="12.75">
      <c r="A42" s="12" t="s">
        <v>197</v>
      </c>
      <c r="B42" s="3">
        <v>22.024722381330722</v>
      </c>
      <c r="C42" s="3">
        <v>12.27342436392528</v>
      </c>
      <c r="D42" s="3">
        <v>35.16841891317603</v>
      </c>
      <c r="E42" s="3">
        <v>16.38181112691931</v>
      </c>
      <c r="F42" s="3">
        <v>14.151623214648659</v>
      </c>
      <c r="H42" s="3">
        <v>20.077203063445758</v>
      </c>
      <c r="I42" s="3">
        <v>11.94972987740929</v>
      </c>
      <c r="J42" s="3">
        <v>34.19232023407687</v>
      </c>
      <c r="K42" s="81">
        <f>(SUM(K24:L24)/B24)*100</f>
        <v>11.077229502851049</v>
      </c>
      <c r="L42" s="81">
        <f>(SUM(M24:R24)/B24)*100</f>
        <v>22.70351732221703</v>
      </c>
      <c r="M42" s="75"/>
      <c r="N42" s="76"/>
      <c r="O42" s="76"/>
    </row>
    <row r="43" spans="1:12" ht="12.75">
      <c r="A43" s="11"/>
      <c r="B43" s="3"/>
      <c r="C43" s="3"/>
      <c r="D43" s="3"/>
      <c r="E43" s="3"/>
      <c r="F43" s="3"/>
      <c r="H43" s="3"/>
      <c r="I43" s="3"/>
      <c r="J43" s="3"/>
      <c r="K43" s="82"/>
      <c r="L43" s="82"/>
    </row>
    <row r="44" spans="1:16" ht="12.75">
      <c r="A44" s="12" t="s">
        <v>198</v>
      </c>
      <c r="B44" s="3">
        <v>32.75617527150638</v>
      </c>
      <c r="C44" s="3">
        <v>12.494432834286886</v>
      </c>
      <c r="D44" s="3">
        <v>29.916749460413165</v>
      </c>
      <c r="E44" s="3">
        <v>12.972010003768542</v>
      </c>
      <c r="F44" s="3">
        <v>11.860632430025007</v>
      </c>
      <c r="H44" s="3">
        <v>27.35560602297055</v>
      </c>
      <c r="I44" s="3">
        <v>13.026802928687175</v>
      </c>
      <c r="J44" s="3">
        <v>31.903291815998955</v>
      </c>
      <c r="K44" s="81">
        <f>(SUM(K26:L26)/B26)*100</f>
        <v>8.153838874892068</v>
      </c>
      <c r="L44" s="81">
        <f>(SUM(M26:R26)/B26)*100</f>
        <v>19.56046035745124</v>
      </c>
      <c r="M44" s="75"/>
      <c r="N44" s="76"/>
      <c r="O44" s="76"/>
      <c r="P44" s="105"/>
    </row>
    <row r="45" spans="1:15" ht="12.75">
      <c r="A45" s="12" t="s">
        <v>199</v>
      </c>
      <c r="B45" s="3">
        <v>23.532074015818136</v>
      </c>
      <c r="C45" s="3">
        <v>15.13110059206719</v>
      </c>
      <c r="D45" s="3">
        <v>35.803000400646965</v>
      </c>
      <c r="E45" s="3">
        <v>13.839385081093914</v>
      </c>
      <c r="F45" s="3">
        <v>11.694439910373788</v>
      </c>
      <c r="H45" s="3">
        <v>21.129545673772547</v>
      </c>
      <c r="I45" s="3">
        <v>15.34952941338588</v>
      </c>
      <c r="J45" s="3">
        <v>34.99014730807921</v>
      </c>
      <c r="K45" s="81">
        <f>(SUM(K27:L27)/B27)*100</f>
        <v>9.275999393680497</v>
      </c>
      <c r="L45" s="81">
        <f>(SUM(M27:R27)/B27)*100</f>
        <v>19.254778211081867</v>
      </c>
      <c r="M45" s="75"/>
      <c r="N45" s="76"/>
      <c r="O45" s="76"/>
    </row>
    <row r="46" spans="1:12" ht="12.75">
      <c r="A46" s="9"/>
      <c r="B46" s="3"/>
      <c r="C46" s="3"/>
      <c r="D46" s="3"/>
      <c r="E46" s="3"/>
      <c r="F46" s="3"/>
      <c r="H46" s="3"/>
      <c r="I46" s="3"/>
      <c r="J46" s="3"/>
      <c r="K46" s="82"/>
      <c r="L46" s="82"/>
    </row>
    <row r="47" spans="1:15" ht="12.75">
      <c r="A47" s="11" t="s">
        <v>200</v>
      </c>
      <c r="B47" s="3">
        <v>14.196672212269485</v>
      </c>
      <c r="C47" s="3">
        <v>37.49502067352446</v>
      </c>
      <c r="D47" s="3">
        <v>34.11930359725715</v>
      </c>
      <c r="E47" s="3">
        <v>8.050638951433726</v>
      </c>
      <c r="F47" s="3">
        <v>6.138364565515156</v>
      </c>
      <c r="H47" s="3">
        <v>15.267865664202926</v>
      </c>
      <c r="I47" s="3">
        <v>41.698921538477855</v>
      </c>
      <c r="J47" s="3">
        <v>30.653174409603295</v>
      </c>
      <c r="K47" s="81">
        <f>(SUM(K29:L29)/B29)*100</f>
        <v>4.354672803045567</v>
      </c>
      <c r="L47" s="81">
        <f>(SUM(M29:R29)/B29)*100</f>
        <v>8.025365584670363</v>
      </c>
      <c r="M47" s="75"/>
      <c r="N47" s="76"/>
      <c r="O47" s="76"/>
    </row>
    <row r="48" spans="1:15" ht="12.75">
      <c r="A48" s="12" t="s">
        <v>201</v>
      </c>
      <c r="B48" s="3">
        <v>20.46253678412435</v>
      </c>
      <c r="C48" s="3">
        <v>18.89308081189165</v>
      </c>
      <c r="D48" s="3">
        <v>34.833622576020524</v>
      </c>
      <c r="E48" s="3">
        <v>13.552403229457482</v>
      </c>
      <c r="F48" s="3">
        <v>12.258356598505998</v>
      </c>
      <c r="H48" s="3">
        <v>19.149474185247435</v>
      </c>
      <c r="I48" s="3">
        <v>17.314700501271773</v>
      </c>
      <c r="J48" s="3">
        <v>33.77634651712802</v>
      </c>
      <c r="K48" s="81">
        <f>(SUM(K30:L30)/B30)*100</f>
        <v>9.153044073242201</v>
      </c>
      <c r="L48" s="81">
        <f>(SUM(M30:R30)/B30)*100</f>
        <v>20.60643472311056</v>
      </c>
      <c r="M48" s="75"/>
      <c r="N48" s="76"/>
      <c r="O48" s="105"/>
    </row>
    <row r="49" spans="1:12" ht="12.75">
      <c r="A49" s="11"/>
      <c r="B49" s="3"/>
      <c r="C49" s="3"/>
      <c r="D49" s="3"/>
      <c r="E49" s="3"/>
      <c r="F49" s="3"/>
      <c r="H49" s="3"/>
      <c r="I49" s="3"/>
      <c r="J49" s="3"/>
      <c r="K49" s="82"/>
      <c r="L49" s="82"/>
    </row>
    <row r="50" spans="1:15" ht="12.75">
      <c r="A50" s="11" t="s">
        <v>124</v>
      </c>
      <c r="B50" s="3">
        <v>25.4266865248361</v>
      </c>
      <c r="C50" s="3">
        <v>14.824069236285634</v>
      </c>
      <c r="D50" s="3">
        <v>35.74469949965638</v>
      </c>
      <c r="E50" s="3">
        <v>13.316011138493131</v>
      </c>
      <c r="F50" s="3">
        <v>10.688533600728721</v>
      </c>
      <c r="H50" s="3">
        <v>23.204360817498543</v>
      </c>
      <c r="I50" s="3">
        <v>15.157338230346442</v>
      </c>
      <c r="J50" s="3">
        <v>35.49716580915632</v>
      </c>
      <c r="K50" s="81">
        <f>(SUM(K32:L32)/B32)*100</f>
        <v>8.73679325650492</v>
      </c>
      <c r="L50" s="81">
        <f>(SUM(M32:R32)/B32)*100</f>
        <v>17.404341886493775</v>
      </c>
      <c r="M50" s="75"/>
      <c r="N50" s="76"/>
      <c r="O50" s="76"/>
    </row>
    <row r="51" spans="1:15" ht="12.75">
      <c r="A51" s="25" t="s">
        <v>143</v>
      </c>
      <c r="B51" s="3">
        <v>22.060711236534207</v>
      </c>
      <c r="C51" s="3">
        <v>13.626912276581812</v>
      </c>
      <c r="D51" s="3">
        <v>37.217245764482755</v>
      </c>
      <c r="E51" s="3">
        <v>15.017483387299318</v>
      </c>
      <c r="F51" s="3">
        <v>12.077647335101904</v>
      </c>
      <c r="H51" s="3">
        <v>20.04887220878268</v>
      </c>
      <c r="I51" s="3">
        <v>13.238942521459307</v>
      </c>
      <c r="J51" s="3">
        <v>36.18632859306821</v>
      </c>
      <c r="K51" s="81">
        <f>(SUM(K33:L33)/B33)*100</f>
        <v>10.265160935392222</v>
      </c>
      <c r="L51" s="81">
        <f>(SUM(M33:R33)/B33)*100</f>
        <v>20.26069574129758</v>
      </c>
      <c r="M51" s="75"/>
      <c r="N51" s="76"/>
      <c r="O51" s="76"/>
    </row>
    <row r="52" spans="1:12" ht="12.75">
      <c r="A52" s="24"/>
      <c r="B52" s="3"/>
      <c r="C52" s="3"/>
      <c r="D52" s="3"/>
      <c r="E52" s="3"/>
      <c r="F52" s="3"/>
      <c r="H52" s="3"/>
      <c r="I52" s="3"/>
      <c r="J52" s="3"/>
      <c r="K52" s="82"/>
      <c r="L52" s="82"/>
    </row>
    <row r="53" spans="1:15" ht="12.75">
      <c r="A53" s="12" t="s">
        <v>248</v>
      </c>
      <c r="B53" s="3">
        <v>21.008971827232536</v>
      </c>
      <c r="C53" s="3">
        <v>11.277745944326059</v>
      </c>
      <c r="D53" s="3">
        <v>35.220986520295696</v>
      </c>
      <c r="E53" s="3">
        <v>18.43134077617873</v>
      </c>
      <c r="F53" s="3">
        <v>14.060954931966979</v>
      </c>
      <c r="H53" s="3">
        <v>19.138884650235763</v>
      </c>
      <c r="I53" s="3">
        <v>10.402502500805344</v>
      </c>
      <c r="J53" s="3">
        <v>34.588586908401766</v>
      </c>
      <c r="K53" s="81">
        <f>(SUM(K35:L35)/B35)*100</f>
        <v>12.925725610318953</v>
      </c>
      <c r="L53" s="81">
        <f>(SUM(M35:R35)/B35)*100</f>
        <v>15.268518675505671</v>
      </c>
      <c r="M53" s="75"/>
      <c r="N53" s="76"/>
      <c r="O53" s="76"/>
    </row>
    <row r="54" spans="1:12" ht="12.75">
      <c r="A54" s="10"/>
      <c r="B54" s="3"/>
      <c r="C54" s="3"/>
      <c r="D54" s="3"/>
      <c r="E54" s="3"/>
      <c r="F54" s="3"/>
      <c r="H54" s="3"/>
      <c r="I54" s="3"/>
      <c r="J54" s="3"/>
      <c r="K54" s="82"/>
      <c r="L54" s="82"/>
    </row>
    <row r="55" spans="1:18" ht="13.5" thickBot="1">
      <c r="A55" s="18" t="s">
        <v>38</v>
      </c>
      <c r="B55" s="42">
        <v>21.212022020438663</v>
      </c>
      <c r="C55" s="42">
        <v>11.283836176414635</v>
      </c>
      <c r="D55" s="42">
        <v>35.950045814711764</v>
      </c>
      <c r="E55" s="42">
        <v>17.757155256633066</v>
      </c>
      <c r="F55" s="42">
        <v>13.79694073180187</v>
      </c>
      <c r="G55" s="41"/>
      <c r="H55" s="42">
        <v>19.15180758789025</v>
      </c>
      <c r="I55" s="42">
        <v>10.555723370161466</v>
      </c>
      <c r="J55" s="42">
        <v>35.034644046505484</v>
      </c>
      <c r="K55" s="83">
        <f>(SUM(K37:L37)/B37)*100</f>
        <v>12.373803104432964</v>
      </c>
      <c r="L55" s="83">
        <f>(SUM(M37:R37)/B37)*100</f>
        <v>22.88402189100984</v>
      </c>
      <c r="M55" s="78"/>
      <c r="N55" s="77"/>
      <c r="O55" s="77"/>
      <c r="P55" s="41"/>
      <c r="Q55" s="41"/>
      <c r="R55" s="41"/>
    </row>
    <row r="56" ht="12.75">
      <c r="A56" s="96" t="s">
        <v>353</v>
      </c>
    </row>
    <row r="58" ht="12.75">
      <c r="M58" s="105"/>
    </row>
  </sheetData>
  <mergeCells count="29">
    <mergeCell ref="DM3:DN3"/>
    <mergeCell ref="CM3:CN3"/>
    <mergeCell ref="CQ3:CS3"/>
    <mergeCell ref="DI3:DK3"/>
    <mergeCell ref="CU3:CV3"/>
    <mergeCell ref="AS2:AX2"/>
    <mergeCell ref="AZ2:BE3"/>
    <mergeCell ref="BG2:BJ3"/>
    <mergeCell ref="DS20:DW20"/>
    <mergeCell ref="AR20:AX20"/>
    <mergeCell ref="DT3:DU3"/>
    <mergeCell ref="BN3:BO3"/>
    <mergeCell ref="CY3:CZ3"/>
    <mergeCell ref="DE3:DG3"/>
    <mergeCell ref="CE3:CF3"/>
    <mergeCell ref="B3:R3"/>
    <mergeCell ref="AN3:AP3"/>
    <mergeCell ref="B21:R21"/>
    <mergeCell ref="CI3:CK3"/>
    <mergeCell ref="T20:X25"/>
    <mergeCell ref="Z20:AF21"/>
    <mergeCell ref="AH20:AP21"/>
    <mergeCell ref="U3:V3"/>
    <mergeCell ref="BM20:BQ21"/>
    <mergeCell ref="BS20:BW22"/>
    <mergeCell ref="CH20:CN20"/>
    <mergeCell ref="BT2:BU3"/>
    <mergeCell ref="BZ3:CA3"/>
    <mergeCell ref="CB3:CC3"/>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X47"/>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6.2812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8" ht="12.75">
      <c r="A5" s="11" t="s">
        <v>202</v>
      </c>
      <c r="B5" s="6">
        <v>3964.01</v>
      </c>
      <c r="C5" s="6">
        <v>1172.26</v>
      </c>
      <c r="D5" s="6">
        <v>238.86</v>
      </c>
      <c r="E5" s="6">
        <v>329.63</v>
      </c>
      <c r="F5" s="6">
        <v>244.89</v>
      </c>
      <c r="G5" s="6">
        <v>272.75</v>
      </c>
      <c r="H5" s="6">
        <v>275.23</v>
      </c>
      <c r="I5" s="6">
        <v>237.58</v>
      </c>
      <c r="J5" s="6">
        <v>207.38</v>
      </c>
      <c r="K5" s="6">
        <v>223.4</v>
      </c>
      <c r="L5" s="6">
        <v>175.31</v>
      </c>
      <c r="M5" s="6">
        <v>164.15</v>
      </c>
      <c r="N5" s="6">
        <v>251.63</v>
      </c>
      <c r="O5" s="6">
        <v>90.81</v>
      </c>
      <c r="P5" s="6">
        <v>42.3</v>
      </c>
      <c r="Q5" s="6">
        <v>34.83</v>
      </c>
      <c r="R5" s="6">
        <v>3</v>
      </c>
      <c r="T5" s="11" t="s">
        <v>202</v>
      </c>
      <c r="U5" s="5">
        <v>1783.42</v>
      </c>
      <c r="V5" s="5">
        <v>122.48</v>
      </c>
      <c r="W5" s="5"/>
      <c r="X5" s="14">
        <v>6.867703625618195</v>
      </c>
      <c r="Z5" s="11" t="s">
        <v>202</v>
      </c>
      <c r="AA5" s="5">
        <v>7001.1</v>
      </c>
      <c r="AB5" s="5">
        <v>1015.84</v>
      </c>
      <c r="AC5" s="5">
        <v>459.01</v>
      </c>
      <c r="AD5" s="5"/>
      <c r="AE5" s="14">
        <v>14.509719901158388</v>
      </c>
      <c r="AF5" s="14">
        <v>6.556255445572838</v>
      </c>
      <c r="AG5" s="14"/>
      <c r="AH5" s="11" t="s">
        <v>202</v>
      </c>
      <c r="AI5" s="5">
        <v>8242.49</v>
      </c>
      <c r="AJ5" s="5">
        <v>387.27</v>
      </c>
      <c r="AK5" s="5">
        <v>1633.78</v>
      </c>
      <c r="AL5" s="5">
        <v>0</v>
      </c>
      <c r="AM5" s="5"/>
      <c r="AN5" s="14">
        <v>4.6984588395011695</v>
      </c>
      <c r="AO5" s="14">
        <v>19.821437453973253</v>
      </c>
      <c r="AP5" s="14">
        <v>0</v>
      </c>
      <c r="AQ5" s="14"/>
      <c r="AR5" s="11" t="s">
        <v>202</v>
      </c>
      <c r="AS5" s="5">
        <v>2356.21</v>
      </c>
      <c r="AT5" s="5">
        <v>2239.11</v>
      </c>
      <c r="AU5" s="5">
        <v>2388.83</v>
      </c>
      <c r="AV5" s="5">
        <v>326.88</v>
      </c>
      <c r="AW5" s="5">
        <v>810.32</v>
      </c>
      <c r="AX5" s="5">
        <v>74.2</v>
      </c>
      <c r="AY5" s="5"/>
      <c r="AZ5" s="5">
        <v>9</v>
      </c>
      <c r="BA5" s="5">
        <v>15.44</v>
      </c>
      <c r="BB5" s="5">
        <v>23</v>
      </c>
      <c r="BC5" s="5">
        <v>0</v>
      </c>
      <c r="BD5" s="5">
        <v>8.4</v>
      </c>
      <c r="BE5" s="5">
        <v>0</v>
      </c>
      <c r="BF5" s="5"/>
      <c r="BG5" s="14">
        <v>0.3819693490817881</v>
      </c>
      <c r="BH5" s="14">
        <v>0.775810221158387</v>
      </c>
      <c r="BI5" s="14">
        <v>1.0366275051831375</v>
      </c>
      <c r="BJ5" s="14">
        <v>0</v>
      </c>
      <c r="BK5" s="14"/>
      <c r="BL5" s="14"/>
      <c r="BM5" s="11" t="s">
        <v>202</v>
      </c>
      <c r="BN5" s="6">
        <v>5480</v>
      </c>
      <c r="BO5" s="6">
        <v>954.59</v>
      </c>
      <c r="BP5" s="5"/>
      <c r="BQ5" s="14">
        <v>17.419525547445254</v>
      </c>
      <c r="BR5" s="14"/>
      <c r="BS5" s="11" t="s">
        <v>202</v>
      </c>
      <c r="BT5" s="5">
        <v>2260.93</v>
      </c>
      <c r="BU5" s="5">
        <v>342.89</v>
      </c>
      <c r="BV5" s="5"/>
      <c r="BW5" s="14">
        <v>15.165883065818047</v>
      </c>
      <c r="BY5" s="11" t="s">
        <v>202</v>
      </c>
      <c r="BZ5" s="5">
        <v>1128.74</v>
      </c>
      <c r="CA5" s="5">
        <v>4.98</v>
      </c>
      <c r="CB5" s="5">
        <v>1257.04</v>
      </c>
      <c r="CC5" s="5">
        <v>13.44</v>
      </c>
      <c r="CD5" s="5"/>
      <c r="CE5" s="14">
        <v>0.4411999220369616</v>
      </c>
      <c r="CF5" s="14">
        <v>1.069178387322599</v>
      </c>
      <c r="CH5" s="11" t="s">
        <v>202</v>
      </c>
      <c r="CI5" s="5">
        <v>2264.42</v>
      </c>
      <c r="CJ5" s="5">
        <v>60.71</v>
      </c>
      <c r="CK5" s="5">
        <v>360.42</v>
      </c>
      <c r="CL5" s="5"/>
      <c r="CM5" s="14">
        <v>2.6810397364446525</v>
      </c>
      <c r="CN5" s="14">
        <v>15.91665857040655</v>
      </c>
      <c r="CP5" s="11" t="s">
        <v>202</v>
      </c>
      <c r="CQ5" s="5">
        <v>1101.25</v>
      </c>
      <c r="CR5" s="5">
        <v>458.03</v>
      </c>
      <c r="CS5" s="5">
        <v>110.21</v>
      </c>
      <c r="CT5" s="5"/>
      <c r="CU5" s="14">
        <v>41.59182746878547</v>
      </c>
      <c r="CV5" s="14">
        <v>10.00771850170261</v>
      </c>
      <c r="CX5" s="11" t="s">
        <v>202</v>
      </c>
      <c r="CY5" s="5">
        <v>3172.73</v>
      </c>
      <c r="CZ5" s="5">
        <v>97.8</v>
      </c>
      <c r="DA5" s="5"/>
      <c r="DB5" s="14">
        <v>3.0825188402416845</v>
      </c>
      <c r="DD5" s="11" t="s">
        <v>202</v>
      </c>
      <c r="DE5" s="5">
        <v>2570.03</v>
      </c>
      <c r="DF5" s="5">
        <v>13.44</v>
      </c>
      <c r="DG5" s="5">
        <v>88.92</v>
      </c>
      <c r="DH5" s="5"/>
      <c r="DI5" s="5">
        <v>526.55</v>
      </c>
      <c r="DJ5" s="5">
        <v>3</v>
      </c>
      <c r="DK5" s="5">
        <v>3</v>
      </c>
      <c r="DL5" s="5"/>
      <c r="DM5" s="14">
        <f>((DJ5+DF5)/($DI5+$DE5))*100</f>
        <v>0.5309082923741676</v>
      </c>
      <c r="DN5" s="14">
        <f>((DK5+DG5)/($DI5+$DE5))*100</f>
        <v>2.9684361456833024</v>
      </c>
      <c r="DO5" s="14"/>
      <c r="DT5" s="11" t="s">
        <v>202</v>
      </c>
      <c r="DU5" s="6">
        <v>5480</v>
      </c>
      <c r="DV5" s="5">
        <v>972.69</v>
      </c>
      <c r="DW5" s="5"/>
      <c r="DX5" s="14">
        <v>17.749817518248175</v>
      </c>
    </row>
    <row r="6" spans="1:128" ht="12.75">
      <c r="A6" s="12" t="s">
        <v>203</v>
      </c>
      <c r="B6" s="6">
        <v>58830</v>
      </c>
      <c r="C6" s="6">
        <v>10696</v>
      </c>
      <c r="D6" s="6">
        <v>3378</v>
      </c>
      <c r="E6" s="6">
        <v>5841</v>
      </c>
      <c r="F6" s="6">
        <v>5173</v>
      </c>
      <c r="G6" s="6">
        <v>4998</v>
      </c>
      <c r="H6" s="6">
        <v>4370</v>
      </c>
      <c r="I6" s="6">
        <v>3664</v>
      </c>
      <c r="J6" s="6">
        <v>3549</v>
      </c>
      <c r="K6" s="6">
        <v>3539</v>
      </c>
      <c r="L6" s="6">
        <v>2850</v>
      </c>
      <c r="M6" s="6">
        <v>2496</v>
      </c>
      <c r="N6" s="6">
        <v>4468</v>
      </c>
      <c r="O6" s="6">
        <v>1906</v>
      </c>
      <c r="P6" s="6">
        <v>1196</v>
      </c>
      <c r="Q6" s="6">
        <v>507</v>
      </c>
      <c r="R6" s="6">
        <v>199</v>
      </c>
      <c r="T6" s="12" t="s">
        <v>203</v>
      </c>
      <c r="U6" s="6">
        <v>33592</v>
      </c>
      <c r="V6" s="6">
        <v>1213</v>
      </c>
      <c r="W6" s="8"/>
      <c r="X6" s="14">
        <v>3.6109788044772566</v>
      </c>
      <c r="Z6" s="12" t="s">
        <v>203</v>
      </c>
      <c r="AA6" s="6">
        <v>92432</v>
      </c>
      <c r="AB6" s="6">
        <v>10895</v>
      </c>
      <c r="AC6" s="6">
        <v>4693</v>
      </c>
      <c r="AD6" s="8"/>
      <c r="AE6" s="14">
        <v>11.787043448156483</v>
      </c>
      <c r="AF6" s="14">
        <v>5.0772459754197685</v>
      </c>
      <c r="AG6" s="14"/>
      <c r="AH6" s="12" t="s">
        <v>203</v>
      </c>
      <c r="AI6" s="6">
        <v>117103</v>
      </c>
      <c r="AJ6" s="6">
        <v>8100</v>
      </c>
      <c r="AK6" s="6">
        <v>22380</v>
      </c>
      <c r="AL6" s="6">
        <v>41</v>
      </c>
      <c r="AM6" s="8"/>
      <c r="AN6" s="14">
        <v>6.916987609198739</v>
      </c>
      <c r="AO6" s="14">
        <v>19.11138057948985</v>
      </c>
      <c r="AP6" s="14">
        <v>0.0350119125897714</v>
      </c>
      <c r="AQ6" s="14"/>
      <c r="AR6" s="12" t="s">
        <v>203</v>
      </c>
      <c r="AS6" s="6">
        <v>21087</v>
      </c>
      <c r="AT6" s="6">
        <v>35645</v>
      </c>
      <c r="AU6" s="6">
        <v>35700</v>
      </c>
      <c r="AV6" s="6">
        <v>5049</v>
      </c>
      <c r="AW6" s="6">
        <v>17335</v>
      </c>
      <c r="AX6" s="6">
        <v>2288</v>
      </c>
      <c r="AY6" s="6"/>
      <c r="AZ6" s="6">
        <v>24</v>
      </c>
      <c r="BA6" s="6">
        <v>144</v>
      </c>
      <c r="BB6" s="6">
        <v>269</v>
      </c>
      <c r="BC6" s="6">
        <v>31</v>
      </c>
      <c r="BD6" s="6">
        <v>129</v>
      </c>
      <c r="BE6" s="6">
        <v>22</v>
      </c>
      <c r="BF6" s="8"/>
      <c r="BG6" s="14">
        <v>0.11381419832124057</v>
      </c>
      <c r="BH6" s="14">
        <v>0.5811974762415896</v>
      </c>
      <c r="BI6" s="14">
        <v>0.7441592154600519</v>
      </c>
      <c r="BJ6" s="14">
        <v>0.9615384615384616</v>
      </c>
      <c r="BK6" s="14"/>
      <c r="BL6" s="14"/>
      <c r="BM6" s="12" t="s">
        <v>203</v>
      </c>
      <c r="BN6" s="6">
        <v>89832</v>
      </c>
      <c r="BO6" s="6">
        <v>12088</v>
      </c>
      <c r="BP6" s="8"/>
      <c r="BQ6" s="14">
        <v>13.456229406002315</v>
      </c>
      <c r="BR6" s="14"/>
      <c r="BS6" s="12" t="s">
        <v>203</v>
      </c>
      <c r="BT6" s="6">
        <v>29191</v>
      </c>
      <c r="BU6" s="6">
        <v>4165</v>
      </c>
      <c r="BV6" s="8"/>
      <c r="BW6" s="14">
        <v>14.268096331060942</v>
      </c>
      <c r="BY6" s="12" t="s">
        <v>203</v>
      </c>
      <c r="BZ6" s="6">
        <v>17972</v>
      </c>
      <c r="CA6" s="6">
        <v>272</v>
      </c>
      <c r="CB6" s="6">
        <v>18143</v>
      </c>
      <c r="CC6" s="6">
        <v>292</v>
      </c>
      <c r="CD6" s="8"/>
      <c r="CE6" s="14">
        <v>1.5134653906076119</v>
      </c>
      <c r="CF6" s="14">
        <v>1.6094361461720774</v>
      </c>
      <c r="CH6" s="12" t="s">
        <v>203</v>
      </c>
      <c r="CI6" s="6">
        <v>38796</v>
      </c>
      <c r="CJ6" s="6">
        <v>656</v>
      </c>
      <c r="CK6" s="6">
        <v>2762</v>
      </c>
      <c r="CL6" s="8"/>
      <c r="CM6" s="14">
        <v>1.6908959686565626</v>
      </c>
      <c r="CN6" s="14">
        <v>7.119290648520465</v>
      </c>
      <c r="CP6" s="12" t="s">
        <v>203</v>
      </c>
      <c r="CQ6" s="6">
        <v>18876</v>
      </c>
      <c r="CR6" s="6">
        <v>7545</v>
      </c>
      <c r="CS6" s="6">
        <v>1063</v>
      </c>
      <c r="CT6" s="8"/>
      <c r="CU6" s="14">
        <v>39.97139224411952</v>
      </c>
      <c r="CV6" s="14">
        <v>5.631489722398814</v>
      </c>
      <c r="CX6" s="12" t="s">
        <v>203</v>
      </c>
      <c r="CY6" s="6">
        <v>56957</v>
      </c>
      <c r="CZ6" s="6">
        <v>2273</v>
      </c>
      <c r="DA6" s="8"/>
      <c r="DB6" s="14">
        <v>3.9907298488333307</v>
      </c>
      <c r="DD6" s="12" t="s">
        <v>203</v>
      </c>
      <c r="DE6" s="6">
        <v>37698</v>
      </c>
      <c r="DF6" s="6">
        <v>87</v>
      </c>
      <c r="DG6" s="6">
        <v>496</v>
      </c>
      <c r="DH6" s="6"/>
      <c r="DI6" s="6">
        <v>16800</v>
      </c>
      <c r="DJ6" s="6">
        <v>71</v>
      </c>
      <c r="DK6" s="6">
        <v>165</v>
      </c>
      <c r="DL6" s="8"/>
      <c r="DM6" s="14">
        <f>((DJ6+DF6)/($DI6+$DE6))*100</f>
        <v>0.28991889610627913</v>
      </c>
      <c r="DN6" s="14">
        <f>((DK6+DG6)/($DI6+$DE6))*100</f>
        <v>1.212888546368674</v>
      </c>
      <c r="DO6" s="14"/>
      <c r="DT6" s="12" t="s">
        <v>203</v>
      </c>
      <c r="DU6" s="6">
        <v>89832</v>
      </c>
      <c r="DV6" s="6">
        <v>12185</v>
      </c>
      <c r="DW6" s="8"/>
      <c r="DX6" s="14">
        <v>13.564208745213287</v>
      </c>
    </row>
    <row r="7" spans="1:128" ht="12.75">
      <c r="A7" s="11"/>
      <c r="T7" s="11"/>
      <c r="U7" s="5"/>
      <c r="V7" s="5"/>
      <c r="W7" s="5"/>
      <c r="X7" s="14"/>
      <c r="Z7" s="11"/>
      <c r="AA7" s="5"/>
      <c r="AB7" s="5"/>
      <c r="AC7" s="5"/>
      <c r="AD7" s="5"/>
      <c r="AE7" s="14"/>
      <c r="AF7" s="14"/>
      <c r="AG7" s="14"/>
      <c r="AH7" s="11"/>
      <c r="AI7" s="43"/>
      <c r="AJ7" s="43"/>
      <c r="AK7" s="43"/>
      <c r="AL7" s="43"/>
      <c r="AM7" s="5"/>
      <c r="AN7" s="14"/>
      <c r="AO7" s="14"/>
      <c r="AP7" s="14"/>
      <c r="AQ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T7" s="11"/>
      <c r="DU7" s="5"/>
      <c r="DV7" s="5"/>
      <c r="DW7" s="5"/>
      <c r="DX7" s="14"/>
    </row>
    <row r="8" spans="1:128" ht="12.75" customHeight="1">
      <c r="A8" s="12" t="s">
        <v>204</v>
      </c>
      <c r="B8" s="6">
        <v>3879.78</v>
      </c>
      <c r="C8" s="6">
        <v>1120.74</v>
      </c>
      <c r="D8" s="6">
        <v>256.94</v>
      </c>
      <c r="E8" s="6">
        <v>338.75</v>
      </c>
      <c r="F8" s="6">
        <v>314.1</v>
      </c>
      <c r="G8" s="6">
        <v>328.64</v>
      </c>
      <c r="H8" s="6">
        <v>264.02</v>
      </c>
      <c r="I8" s="6">
        <v>242.4</v>
      </c>
      <c r="J8" s="6">
        <v>196.93</v>
      </c>
      <c r="K8" s="6">
        <v>245.71</v>
      </c>
      <c r="L8" s="6">
        <v>182.95</v>
      </c>
      <c r="M8" s="6">
        <v>142.01</v>
      </c>
      <c r="N8" s="6">
        <v>173.11</v>
      </c>
      <c r="O8" s="6">
        <v>49.48</v>
      </c>
      <c r="P8" s="6">
        <v>15</v>
      </c>
      <c r="Q8" s="6">
        <v>9</v>
      </c>
      <c r="R8" s="6">
        <v>0</v>
      </c>
      <c r="T8" s="12" t="s">
        <v>204</v>
      </c>
      <c r="U8" s="5">
        <v>2033.48</v>
      </c>
      <c r="V8" s="5">
        <v>137.45</v>
      </c>
      <c r="W8" s="5"/>
      <c r="X8" s="14">
        <v>6.7593485060094025</v>
      </c>
      <c r="Z8" s="12" t="s">
        <v>204</v>
      </c>
      <c r="AA8" s="5">
        <v>7062.85</v>
      </c>
      <c r="AB8" s="5">
        <v>887.64</v>
      </c>
      <c r="AC8" s="5">
        <v>419.95</v>
      </c>
      <c r="AD8" s="5"/>
      <c r="AE8" s="14">
        <v>12.56773115668604</v>
      </c>
      <c r="AF8" s="14">
        <v>5.945900026193391</v>
      </c>
      <c r="AG8" s="14"/>
      <c r="AH8" s="12" t="s">
        <v>204</v>
      </c>
      <c r="AI8" s="5">
        <v>7887.96</v>
      </c>
      <c r="AJ8" s="5">
        <v>327.09</v>
      </c>
      <c r="AK8" s="5">
        <v>1299.43</v>
      </c>
      <c r="AL8" s="5">
        <v>2.4</v>
      </c>
      <c r="AM8" s="5"/>
      <c r="AN8" s="14">
        <v>4.146699526873868</v>
      </c>
      <c r="AO8" s="14">
        <v>16.473587594257577</v>
      </c>
      <c r="AP8" s="14">
        <v>0.03042611777950192</v>
      </c>
      <c r="AQ8" s="14"/>
      <c r="AR8" s="12" t="s">
        <v>204</v>
      </c>
      <c r="AS8" s="5">
        <v>2176.87</v>
      </c>
      <c r="AT8" s="5">
        <v>2578.36</v>
      </c>
      <c r="AU8" s="5">
        <v>2384.31</v>
      </c>
      <c r="AV8" s="5">
        <v>279.6</v>
      </c>
      <c r="AW8" s="5">
        <v>482.86</v>
      </c>
      <c r="AX8" s="5">
        <v>73.47</v>
      </c>
      <c r="AY8" s="5"/>
      <c r="AZ8" s="5">
        <v>23</v>
      </c>
      <c r="BA8" s="5">
        <v>14</v>
      </c>
      <c r="BB8" s="5">
        <v>58.37</v>
      </c>
      <c r="BC8" s="5">
        <v>12</v>
      </c>
      <c r="BD8" s="5">
        <v>20</v>
      </c>
      <c r="BE8" s="5">
        <v>3</v>
      </c>
      <c r="BF8" s="5"/>
      <c r="BG8" s="14">
        <v>1.0565628631934842</v>
      </c>
      <c r="BH8" s="14">
        <v>1.60941729441635</v>
      </c>
      <c r="BI8" s="14">
        <v>4.141987325518784</v>
      </c>
      <c r="BJ8" s="14">
        <v>4.083299305839118</v>
      </c>
      <c r="BK8" s="14"/>
      <c r="BL8" s="14"/>
      <c r="BM8" s="12" t="s">
        <v>204</v>
      </c>
      <c r="BN8" s="6">
        <v>5536.88</v>
      </c>
      <c r="BO8" s="6">
        <v>832.98</v>
      </c>
      <c r="BP8" s="5"/>
      <c r="BQ8" s="14">
        <v>15.04421262516074</v>
      </c>
      <c r="BR8" s="14"/>
      <c r="BS8" s="12" t="s">
        <v>204</v>
      </c>
      <c r="BT8" s="5">
        <v>1928.74</v>
      </c>
      <c r="BU8" s="5">
        <v>250.65</v>
      </c>
      <c r="BV8" s="5"/>
      <c r="BW8" s="14">
        <v>12.995530761014965</v>
      </c>
      <c r="BY8" s="12" t="s">
        <v>204</v>
      </c>
      <c r="BZ8" s="5">
        <v>1123.04</v>
      </c>
      <c r="CA8" s="5">
        <v>9.03</v>
      </c>
      <c r="CB8" s="5">
        <v>1232.73</v>
      </c>
      <c r="CC8" s="5">
        <v>11.4</v>
      </c>
      <c r="CD8" s="5"/>
      <c r="CE8" s="14">
        <v>0.8040675309873201</v>
      </c>
      <c r="CF8" s="14">
        <v>0.9247767150957631</v>
      </c>
      <c r="CH8" s="12" t="s">
        <v>204</v>
      </c>
      <c r="CI8" s="5">
        <v>2515.69</v>
      </c>
      <c r="CJ8" s="5">
        <v>72.02</v>
      </c>
      <c r="CK8" s="5">
        <v>336.3</v>
      </c>
      <c r="CL8" s="5"/>
      <c r="CM8" s="14">
        <v>2.862832860964586</v>
      </c>
      <c r="CN8" s="14">
        <v>13.368101793146215</v>
      </c>
      <c r="CP8" s="12" t="s">
        <v>204</v>
      </c>
      <c r="CQ8" s="5">
        <v>1253.3</v>
      </c>
      <c r="CR8" s="5">
        <v>530</v>
      </c>
      <c r="CS8" s="5">
        <v>115.72</v>
      </c>
      <c r="CT8" s="5"/>
      <c r="CU8" s="14">
        <v>42.28835873294503</v>
      </c>
      <c r="CV8" s="14">
        <v>9.233224287879997</v>
      </c>
      <c r="CX8" s="12" t="s">
        <v>204</v>
      </c>
      <c r="CY8" s="5">
        <v>3125.27</v>
      </c>
      <c r="CZ8" s="5">
        <v>43.07</v>
      </c>
      <c r="DA8" s="5"/>
      <c r="DB8" s="14">
        <v>1.3781209303516178</v>
      </c>
      <c r="DD8" s="12" t="s">
        <v>204</v>
      </c>
      <c r="DE8" s="5">
        <v>2028.72</v>
      </c>
      <c r="DF8" s="5">
        <v>27</v>
      </c>
      <c r="DG8" s="5">
        <v>146.03</v>
      </c>
      <c r="DH8" s="5"/>
      <c r="DI8" s="5">
        <v>1045.63</v>
      </c>
      <c r="DJ8" s="5">
        <v>9.9</v>
      </c>
      <c r="DK8" s="5">
        <v>32.9</v>
      </c>
      <c r="DL8" s="5"/>
      <c r="DM8" s="14">
        <f>((DJ8+DF8)/($DI8+$DE8))*100</f>
        <v>1.2002537121667993</v>
      </c>
      <c r="DN8" s="14">
        <f>((DK8+DG8)/($DI8+$DE8))*100</f>
        <v>5.820092051978467</v>
      </c>
      <c r="DO8" s="14"/>
      <c r="DT8" s="12" t="s">
        <v>204</v>
      </c>
      <c r="DU8" s="6">
        <v>5536.88</v>
      </c>
      <c r="DV8" s="5">
        <v>980.91</v>
      </c>
      <c r="DW8" s="5"/>
      <c r="DX8" s="14">
        <v>17.71593388334224</v>
      </c>
    </row>
    <row r="9" spans="1:128" ht="12.75" customHeight="1">
      <c r="A9" s="12" t="s">
        <v>205</v>
      </c>
      <c r="B9" s="6">
        <v>92119</v>
      </c>
      <c r="C9" s="6">
        <v>22097</v>
      </c>
      <c r="D9" s="6">
        <v>5044</v>
      </c>
      <c r="E9" s="6">
        <v>7279</v>
      </c>
      <c r="F9" s="6">
        <v>6805</v>
      </c>
      <c r="G9" s="6">
        <v>7760</v>
      </c>
      <c r="H9" s="6">
        <v>7294</v>
      </c>
      <c r="I9" s="6">
        <v>6363</v>
      </c>
      <c r="J9" s="6">
        <v>5359</v>
      </c>
      <c r="K9" s="6">
        <v>5422</v>
      </c>
      <c r="L9" s="6">
        <v>4417</v>
      </c>
      <c r="M9" s="6">
        <v>4110</v>
      </c>
      <c r="N9" s="6">
        <v>6481</v>
      </c>
      <c r="O9" s="6">
        <v>2015</v>
      </c>
      <c r="P9" s="6">
        <v>1004</v>
      </c>
      <c r="Q9" s="6">
        <v>486</v>
      </c>
      <c r="R9" s="6">
        <v>183</v>
      </c>
      <c r="T9" s="12" t="s">
        <v>205</v>
      </c>
      <c r="U9" s="6">
        <v>33592</v>
      </c>
      <c r="V9" s="6">
        <v>1213</v>
      </c>
      <c r="W9" s="8"/>
      <c r="X9" s="14">
        <v>3.6109788044772566</v>
      </c>
      <c r="Z9" s="12" t="s">
        <v>205</v>
      </c>
      <c r="AA9" s="6">
        <v>153946</v>
      </c>
      <c r="AB9" s="6">
        <v>14586</v>
      </c>
      <c r="AC9" s="6">
        <v>6098</v>
      </c>
      <c r="AD9" s="8"/>
      <c r="AE9" s="14">
        <v>9.47475088667455</v>
      </c>
      <c r="AF9" s="14">
        <v>3.9611292271315914</v>
      </c>
      <c r="AG9" s="14"/>
      <c r="AH9" s="12" t="s">
        <v>205</v>
      </c>
      <c r="AI9" s="6">
        <v>183292</v>
      </c>
      <c r="AJ9" s="6">
        <v>8528</v>
      </c>
      <c r="AK9" s="6">
        <v>27388</v>
      </c>
      <c r="AL9" s="6">
        <v>75</v>
      </c>
      <c r="AM9" s="8"/>
      <c r="AN9" s="14">
        <v>4.652685332693189</v>
      </c>
      <c r="AO9" s="14">
        <v>14.942277895380048</v>
      </c>
      <c r="AP9" s="14">
        <v>0.040918316129454645</v>
      </c>
      <c r="AQ9" s="14"/>
      <c r="AR9" s="12" t="s">
        <v>205</v>
      </c>
      <c r="AS9" s="6">
        <v>43309</v>
      </c>
      <c r="AT9" s="6">
        <v>53572</v>
      </c>
      <c r="AU9" s="6">
        <v>57065</v>
      </c>
      <c r="AV9" s="6">
        <v>7832</v>
      </c>
      <c r="AW9" s="6">
        <v>19416</v>
      </c>
      <c r="AX9" s="6">
        <v>2095</v>
      </c>
      <c r="AY9" s="6"/>
      <c r="AZ9" s="6">
        <v>97</v>
      </c>
      <c r="BA9" s="6">
        <v>237</v>
      </c>
      <c r="BB9" s="6">
        <v>772</v>
      </c>
      <c r="BC9" s="6">
        <v>167</v>
      </c>
      <c r="BD9" s="6">
        <v>303</v>
      </c>
      <c r="BE9" s="6">
        <v>45</v>
      </c>
      <c r="BF9" s="8"/>
      <c r="BG9" s="14">
        <v>0.22397192269505184</v>
      </c>
      <c r="BH9" s="14">
        <v>0.992664747739915</v>
      </c>
      <c r="BI9" s="14">
        <v>1.5605686032138442</v>
      </c>
      <c r="BJ9" s="14">
        <v>2.1479713603818613</v>
      </c>
      <c r="BK9" s="14"/>
      <c r="BL9" s="14"/>
      <c r="BM9" s="12" t="s">
        <v>205</v>
      </c>
      <c r="BN9" s="6">
        <v>131660</v>
      </c>
      <c r="BO9" s="6">
        <v>15288</v>
      </c>
      <c r="BP9" s="8"/>
      <c r="BQ9" s="14">
        <v>11.611727176059548</v>
      </c>
      <c r="BR9" s="14"/>
      <c r="BS9" s="12" t="s">
        <v>205</v>
      </c>
      <c r="BT9" s="6">
        <v>42859</v>
      </c>
      <c r="BU9" s="6">
        <v>5659</v>
      </c>
      <c r="BV9" s="8"/>
      <c r="BW9" s="14">
        <v>13.203761170349285</v>
      </c>
      <c r="BY9" s="12" t="s">
        <v>205</v>
      </c>
      <c r="BZ9" s="6">
        <v>28855</v>
      </c>
      <c r="CA9" s="6">
        <v>399</v>
      </c>
      <c r="CB9" s="6">
        <v>28385</v>
      </c>
      <c r="CC9" s="6">
        <v>448</v>
      </c>
      <c r="CD9" s="8"/>
      <c r="CE9" s="14">
        <v>1.3827759487090625</v>
      </c>
      <c r="CF9" s="14">
        <v>1.5782983970406905</v>
      </c>
      <c r="CH9" s="12" t="s">
        <v>205</v>
      </c>
      <c r="CI9" s="6">
        <v>53803</v>
      </c>
      <c r="CJ9" s="6">
        <v>854</v>
      </c>
      <c r="CK9" s="6">
        <v>4997</v>
      </c>
      <c r="CL9" s="8"/>
      <c r="CM9" s="14">
        <v>1.5872720851997102</v>
      </c>
      <c r="CN9" s="14">
        <v>9.287586194078397</v>
      </c>
      <c r="CP9" s="12" t="s">
        <v>205</v>
      </c>
      <c r="CQ9" s="6">
        <v>25029</v>
      </c>
      <c r="CR9" s="6">
        <v>10568</v>
      </c>
      <c r="CS9" s="6">
        <v>1411</v>
      </c>
      <c r="CT9" s="8"/>
      <c r="CU9" s="14">
        <v>42.22302129529745</v>
      </c>
      <c r="CV9" s="14">
        <v>5.637460545766911</v>
      </c>
      <c r="CX9" s="12" t="s">
        <v>205</v>
      </c>
      <c r="CY9" s="6">
        <v>72099</v>
      </c>
      <c r="CZ9" s="6">
        <v>1409</v>
      </c>
      <c r="DA9" s="8"/>
      <c r="DB9" s="14">
        <v>1.954257340601118</v>
      </c>
      <c r="DD9" s="12" t="s">
        <v>205</v>
      </c>
      <c r="DE9" s="6">
        <v>58159</v>
      </c>
      <c r="DF9" s="6">
        <v>715</v>
      </c>
      <c r="DG9" s="6">
        <v>2748</v>
      </c>
      <c r="DH9" s="6"/>
      <c r="DI9" s="6">
        <v>12430</v>
      </c>
      <c r="DJ9" s="6">
        <v>246</v>
      </c>
      <c r="DK9" s="6">
        <v>471</v>
      </c>
      <c r="DL9" s="8"/>
      <c r="DM9" s="14">
        <f>((DJ9+DF9)/($DI9+$DE9))*100</f>
        <v>1.3614019181458867</v>
      </c>
      <c r="DN9" s="14">
        <f>((DK9+DG9)/($DI9+$DE9))*100</f>
        <v>4.560200597826857</v>
      </c>
      <c r="DO9" s="14"/>
      <c r="DT9" s="12" t="s">
        <v>205</v>
      </c>
      <c r="DU9" s="6">
        <v>131660</v>
      </c>
      <c r="DV9" s="6">
        <v>14076</v>
      </c>
      <c r="DW9" s="8"/>
      <c r="DX9" s="14">
        <v>10.691174236670212</v>
      </c>
    </row>
    <row r="10" spans="1:128" ht="12.75">
      <c r="A10" s="9"/>
      <c r="T10" s="9"/>
      <c r="U10" s="9"/>
      <c r="V10" s="9"/>
      <c r="W10" s="9"/>
      <c r="X10" s="14"/>
      <c r="AI10" s="29"/>
      <c r="AJ10" s="29"/>
      <c r="AK10" s="29"/>
      <c r="AL10" s="29"/>
      <c r="AO10" s="14"/>
      <c r="AR10" s="9"/>
      <c r="AS10" s="9"/>
      <c r="AT10" s="9"/>
      <c r="AU10" s="9"/>
      <c r="AV10" s="9"/>
      <c r="AW10" s="9"/>
      <c r="AX10" s="9"/>
      <c r="AY10" s="9"/>
      <c r="AZ10" s="9"/>
      <c r="BA10" s="9"/>
      <c r="BB10" s="9"/>
      <c r="BC10" s="9"/>
      <c r="BD10" s="9"/>
      <c r="BE10" s="9"/>
      <c r="BF10" s="9"/>
      <c r="BG10" s="14"/>
      <c r="BH10" s="14"/>
      <c r="BI10" s="14"/>
      <c r="BJ10" s="14"/>
      <c r="BK10" s="14"/>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T10" s="9"/>
      <c r="DU10" s="9"/>
      <c r="DV10" s="9"/>
      <c r="DW10" s="9"/>
      <c r="DX10" s="14"/>
    </row>
    <row r="11" spans="1:128" ht="12.75">
      <c r="A11" s="11" t="s">
        <v>124</v>
      </c>
      <c r="B11" s="6">
        <v>181863.02</v>
      </c>
      <c r="C11" s="6">
        <v>46241.74</v>
      </c>
      <c r="D11" s="6">
        <v>11271.01</v>
      </c>
      <c r="E11" s="6">
        <v>15688.49</v>
      </c>
      <c r="F11" s="6">
        <v>14428.33</v>
      </c>
      <c r="G11" s="6">
        <v>15009.65</v>
      </c>
      <c r="H11" s="6">
        <v>13955.24</v>
      </c>
      <c r="I11" s="6">
        <v>11934.28</v>
      </c>
      <c r="J11" s="6">
        <v>9678.89</v>
      </c>
      <c r="K11" s="6">
        <v>9334.18</v>
      </c>
      <c r="L11" s="6">
        <v>7448.35</v>
      </c>
      <c r="M11" s="6">
        <v>7434.37</v>
      </c>
      <c r="N11" s="6">
        <v>12063.28</v>
      </c>
      <c r="O11" s="6">
        <v>3944.49</v>
      </c>
      <c r="P11" s="6">
        <v>2121.48</v>
      </c>
      <c r="Q11" s="6">
        <v>978.99</v>
      </c>
      <c r="R11" s="6">
        <v>330.25</v>
      </c>
      <c r="T11" s="11" t="s">
        <v>124</v>
      </c>
      <c r="U11" s="8">
        <v>86498.67</v>
      </c>
      <c r="V11" s="8">
        <v>7125.53</v>
      </c>
      <c r="W11" s="8"/>
      <c r="X11" s="14">
        <v>8.237733597522366</v>
      </c>
      <c r="Z11" s="11" t="s">
        <v>124</v>
      </c>
      <c r="AA11" s="8">
        <v>308921.14</v>
      </c>
      <c r="AB11" s="8">
        <v>45708.98</v>
      </c>
      <c r="AC11" s="8">
        <v>22114.84</v>
      </c>
      <c r="AD11" s="8"/>
      <c r="AE11" s="14">
        <v>14.7963263375242</v>
      </c>
      <c r="AF11" s="14">
        <v>7.15873313169827</v>
      </c>
      <c r="AG11" s="14"/>
      <c r="AH11" s="11" t="s">
        <v>124</v>
      </c>
      <c r="AI11" s="28">
        <v>367786.2</v>
      </c>
      <c r="AJ11" s="28">
        <v>48391.35</v>
      </c>
      <c r="AK11" s="28">
        <v>78742.11</v>
      </c>
      <c r="AL11" s="28">
        <v>103.96</v>
      </c>
      <c r="AM11" s="8"/>
      <c r="AN11" s="14">
        <v>13.157467572192758</v>
      </c>
      <c r="AO11" s="14">
        <v>21.4097510999597</v>
      </c>
      <c r="AP11" s="14">
        <v>0.028266422176797278</v>
      </c>
      <c r="AQ11" s="14"/>
      <c r="AR11" s="11" t="s">
        <v>124</v>
      </c>
      <c r="AS11" s="8">
        <v>90919.19</v>
      </c>
      <c r="AT11" s="8">
        <v>113104.6</v>
      </c>
      <c r="AU11" s="8">
        <v>104887.41</v>
      </c>
      <c r="AV11" s="8">
        <v>14788.76</v>
      </c>
      <c r="AW11" s="8">
        <v>39534.28</v>
      </c>
      <c r="AX11" s="8">
        <v>4155.04</v>
      </c>
      <c r="AY11" s="8"/>
      <c r="AZ11" s="8">
        <v>314.38</v>
      </c>
      <c r="BA11" s="8">
        <v>1014.69</v>
      </c>
      <c r="BB11" s="8">
        <v>2613.96</v>
      </c>
      <c r="BC11" s="8">
        <v>489.43</v>
      </c>
      <c r="BD11" s="8">
        <v>1152.33</v>
      </c>
      <c r="BE11" s="8">
        <v>172.24</v>
      </c>
      <c r="BF11" s="8"/>
      <c r="BG11" s="14">
        <v>0.3457795873456416</v>
      </c>
      <c r="BH11" s="14">
        <v>1.7690808394525026</v>
      </c>
      <c r="BI11" s="14">
        <v>2.9147615689472515</v>
      </c>
      <c r="BJ11" s="14">
        <v>4.145327120797875</v>
      </c>
      <c r="BK11" s="14"/>
      <c r="BL11" s="14"/>
      <c r="BM11" s="11" t="s">
        <v>124</v>
      </c>
      <c r="BN11" s="8">
        <v>263734.95</v>
      </c>
      <c r="BO11" s="8">
        <v>51946.96</v>
      </c>
      <c r="BP11" s="8"/>
      <c r="BQ11" s="14">
        <v>19.69665378062331</v>
      </c>
      <c r="BR11" s="14"/>
      <c r="BS11" s="11" t="s">
        <v>124</v>
      </c>
      <c r="BT11" s="8">
        <v>113668.23</v>
      </c>
      <c r="BU11" s="8">
        <v>15201.24</v>
      </c>
      <c r="BV11" s="8"/>
      <c r="BW11" s="14">
        <v>13.373340994225034</v>
      </c>
      <c r="BY11" s="11" t="s">
        <v>124</v>
      </c>
      <c r="BZ11" s="28">
        <v>52387.58</v>
      </c>
      <c r="CA11" s="28">
        <v>628.78</v>
      </c>
      <c r="CB11" s="28">
        <v>53214.88</v>
      </c>
      <c r="CC11" s="28">
        <v>646.53</v>
      </c>
      <c r="CD11" s="8"/>
      <c r="CE11" s="14">
        <v>1.200246317924974</v>
      </c>
      <c r="CF11" s="14">
        <v>1.2149421364851334</v>
      </c>
      <c r="CH11" s="11" t="s">
        <v>124</v>
      </c>
      <c r="CI11" s="8">
        <v>121412.82</v>
      </c>
      <c r="CJ11" s="8">
        <v>4495.62</v>
      </c>
      <c r="CK11" s="8">
        <v>17584.92</v>
      </c>
      <c r="CL11" s="8"/>
      <c r="CM11" s="14">
        <v>3.702755606862603</v>
      </c>
      <c r="CN11" s="14">
        <v>14.483577599136568</v>
      </c>
      <c r="CP11" s="11" t="s">
        <v>124</v>
      </c>
      <c r="CQ11" s="8">
        <v>56183.93</v>
      </c>
      <c r="CR11" s="8">
        <v>17434.28</v>
      </c>
      <c r="CS11" s="8">
        <v>4998.24</v>
      </c>
      <c r="CT11" s="8"/>
      <c r="CU11" s="14">
        <v>31.03072355387028</v>
      </c>
      <c r="CV11" s="14">
        <v>8.896209289738186</v>
      </c>
      <c r="CX11" s="11" t="s">
        <v>124</v>
      </c>
      <c r="CY11" s="8">
        <v>167338.03</v>
      </c>
      <c r="CZ11" s="8">
        <v>10352.37</v>
      </c>
      <c r="DA11" s="8"/>
      <c r="DB11" s="14">
        <v>6.186501657752275</v>
      </c>
      <c r="DD11" s="11" t="s">
        <v>124</v>
      </c>
      <c r="DE11" s="8">
        <v>97398.82</v>
      </c>
      <c r="DF11" s="8">
        <v>928.87</v>
      </c>
      <c r="DG11" s="8">
        <v>4115.86</v>
      </c>
      <c r="DH11" s="8"/>
      <c r="DI11" s="8">
        <v>64286.17</v>
      </c>
      <c r="DJ11" s="8">
        <v>1933.31</v>
      </c>
      <c r="DK11" s="8">
        <v>4174.17</v>
      </c>
      <c r="DL11" s="8"/>
      <c r="DM11" s="14">
        <f>((DJ11+DF11)/($DI11+$DE11))*100</f>
        <v>1.7702199814590087</v>
      </c>
      <c r="DN11" s="14">
        <f>((DK11+DG11)/($DI11+$DE11))*100</f>
        <v>5.127272482127129</v>
      </c>
      <c r="DO11" s="14"/>
      <c r="DT11" s="11" t="s">
        <v>124</v>
      </c>
      <c r="DU11" s="8">
        <v>263734.95</v>
      </c>
      <c r="DV11" s="8">
        <v>73667.5</v>
      </c>
      <c r="DW11" s="8"/>
      <c r="DX11" s="14">
        <v>27.93239955493195</v>
      </c>
    </row>
    <row r="12" spans="1:128" ht="12.75">
      <c r="A12" s="25" t="s">
        <v>143</v>
      </c>
      <c r="B12" s="6">
        <v>5024770</v>
      </c>
      <c r="C12" s="6">
        <v>1108500</v>
      </c>
      <c r="D12" s="6">
        <v>281933</v>
      </c>
      <c r="E12" s="6">
        <v>402788</v>
      </c>
      <c r="F12" s="6">
        <v>399730</v>
      </c>
      <c r="G12" s="6">
        <v>423001</v>
      </c>
      <c r="H12" s="6">
        <v>403539</v>
      </c>
      <c r="I12" s="6">
        <v>346265</v>
      </c>
      <c r="J12" s="6">
        <v>297546</v>
      </c>
      <c r="K12" s="6">
        <v>297209</v>
      </c>
      <c r="L12" s="6">
        <v>237645</v>
      </c>
      <c r="M12" s="6">
        <v>219740</v>
      </c>
      <c r="N12" s="6">
        <v>360699</v>
      </c>
      <c r="O12" s="6">
        <v>126937</v>
      </c>
      <c r="P12" s="6">
        <v>74163</v>
      </c>
      <c r="Q12" s="6">
        <v>33288</v>
      </c>
      <c r="R12" s="6">
        <v>11787</v>
      </c>
      <c r="T12" s="25" t="s">
        <v>143</v>
      </c>
      <c r="U12" s="8">
        <v>2600829</v>
      </c>
      <c r="V12" s="8">
        <v>100825</v>
      </c>
      <c r="W12" s="9"/>
      <c r="X12" s="14">
        <v>3.8766485609011587</v>
      </c>
      <c r="Z12" s="25" t="s">
        <v>143</v>
      </c>
      <c r="AA12" s="8">
        <v>8302382</v>
      </c>
      <c r="AB12" s="8">
        <v>991410</v>
      </c>
      <c r="AC12" s="8">
        <v>452683</v>
      </c>
      <c r="AE12" s="3">
        <v>11.941271794046576</v>
      </c>
      <c r="AF12" s="3">
        <v>5.45244726152085</v>
      </c>
      <c r="AH12" s="25" t="s">
        <v>143</v>
      </c>
      <c r="AI12" s="28">
        <v>10139624</v>
      </c>
      <c r="AJ12" s="28">
        <v>1078899</v>
      </c>
      <c r="AK12" s="28">
        <v>1938256</v>
      </c>
      <c r="AL12" s="28">
        <v>3182</v>
      </c>
      <c r="AN12" s="3">
        <v>10.640424141960294</v>
      </c>
      <c r="AO12" s="14">
        <v>19.11565951557967</v>
      </c>
      <c r="AP12" s="3">
        <v>0.031381834277089564</v>
      </c>
      <c r="AR12" s="38" t="s">
        <v>143</v>
      </c>
      <c r="AS12" s="5">
        <v>2169484</v>
      </c>
      <c r="AT12" s="5">
        <v>2960866</v>
      </c>
      <c r="AU12" s="5">
        <v>3172032</v>
      </c>
      <c r="AV12" s="5">
        <v>445471</v>
      </c>
      <c r="AW12" s="5">
        <v>1253622</v>
      </c>
      <c r="AX12" s="5">
        <v>138150</v>
      </c>
      <c r="AY12" s="5"/>
      <c r="AZ12" s="5">
        <v>4657</v>
      </c>
      <c r="BA12" s="5">
        <v>17147</v>
      </c>
      <c r="BB12" s="5">
        <v>46470</v>
      </c>
      <c r="BC12" s="5">
        <v>8666</v>
      </c>
      <c r="BD12" s="5">
        <v>22308</v>
      </c>
      <c r="BE12" s="5">
        <v>3658</v>
      </c>
      <c r="BF12" s="1"/>
      <c r="BG12" s="37">
        <v>0.2146593383495799</v>
      </c>
      <c r="BH12" s="14">
        <v>1.0987981975471428</v>
      </c>
      <c r="BI12" s="37">
        <v>1.7794837678343234</v>
      </c>
      <c r="BJ12" s="37">
        <v>2.647846543612016</v>
      </c>
      <c r="BK12" s="37"/>
      <c r="BM12" s="25" t="s">
        <v>143</v>
      </c>
      <c r="BN12" s="8">
        <v>7481441</v>
      </c>
      <c r="BO12" s="8">
        <v>1167892</v>
      </c>
      <c r="BP12" s="9"/>
      <c r="BQ12" s="14">
        <v>15.610522090597254</v>
      </c>
      <c r="BS12" s="25" t="s">
        <v>143</v>
      </c>
      <c r="BT12" s="8">
        <v>2699525</v>
      </c>
      <c r="BU12" s="8">
        <v>390742</v>
      </c>
      <c r="BW12" s="14">
        <v>14.474472360878302</v>
      </c>
      <c r="BY12" s="25" t="s">
        <v>143</v>
      </c>
      <c r="BZ12" s="28">
        <v>1582201</v>
      </c>
      <c r="CA12" s="28">
        <v>24953</v>
      </c>
      <c r="CB12" s="28">
        <v>1608998</v>
      </c>
      <c r="CC12" s="28">
        <v>28175</v>
      </c>
      <c r="CE12" s="14">
        <v>1.577106827767142</v>
      </c>
      <c r="CF12" s="14">
        <v>1.7510898086883886</v>
      </c>
      <c r="CH12" s="25" t="s">
        <v>143</v>
      </c>
      <c r="CI12" s="8">
        <v>3066636</v>
      </c>
      <c r="CJ12" s="8">
        <v>70174</v>
      </c>
      <c r="CK12" s="8">
        <v>297007</v>
      </c>
      <c r="CM12" s="14">
        <v>2.2883054917505694</v>
      </c>
      <c r="CN12" s="14">
        <v>9.685107720642423</v>
      </c>
      <c r="CP12" s="25" t="s">
        <v>143</v>
      </c>
      <c r="CQ12" s="8">
        <v>1387407</v>
      </c>
      <c r="CR12" s="8">
        <v>504347</v>
      </c>
      <c r="CS12" s="8">
        <v>95529</v>
      </c>
      <c r="CT12" s="9"/>
      <c r="CU12" s="14">
        <v>36.35176988439586</v>
      </c>
      <c r="CV12" s="14">
        <v>6.88543448317617</v>
      </c>
      <c r="CX12" s="25" t="s">
        <v>143</v>
      </c>
      <c r="CY12" s="8">
        <v>4463250</v>
      </c>
      <c r="CZ12" s="8">
        <v>165402</v>
      </c>
      <c r="DA12" s="9"/>
      <c r="DB12" s="14">
        <v>3.705864560578054</v>
      </c>
      <c r="DD12" s="25" t="s">
        <v>143</v>
      </c>
      <c r="DE12" s="8">
        <v>3037990</v>
      </c>
      <c r="DF12" s="8">
        <v>20919</v>
      </c>
      <c r="DG12" s="8">
        <v>85254</v>
      </c>
      <c r="DH12" s="8"/>
      <c r="DI12" s="8">
        <v>1410380</v>
      </c>
      <c r="DJ12" s="8">
        <v>29438</v>
      </c>
      <c r="DK12" s="8">
        <v>61402</v>
      </c>
      <c r="DL12" s="9"/>
      <c r="DM12" s="14">
        <f>((DJ12+DF12)/($DI12+$DE12))*100</f>
        <v>1.132032632177629</v>
      </c>
      <c r="DN12" s="14">
        <f>((DK12+DG12)/($DI12+$DE12))*100</f>
        <v>3.296848058951931</v>
      </c>
      <c r="DO12" s="14"/>
      <c r="DT12" s="25" t="s">
        <v>143</v>
      </c>
      <c r="DU12" s="8">
        <v>7481441</v>
      </c>
      <c r="DV12" s="8">
        <v>1295510</v>
      </c>
      <c r="DW12" s="9"/>
      <c r="DX12" s="14">
        <v>17.316316468979707</v>
      </c>
    </row>
    <row r="13" spans="1:128" ht="12.75">
      <c r="A13" s="24"/>
      <c r="T13" s="24"/>
      <c r="U13" s="9"/>
      <c r="V13" s="9"/>
      <c r="W13" s="9"/>
      <c r="X13" s="14"/>
      <c r="Z13" s="24"/>
      <c r="AE13" s="14"/>
      <c r="AF13" s="14"/>
      <c r="AG13" s="14"/>
      <c r="AH13" s="24"/>
      <c r="AI13" s="29"/>
      <c r="AJ13" s="29"/>
      <c r="AK13" s="29"/>
      <c r="AL13" s="29"/>
      <c r="AN13" s="14"/>
      <c r="AO13" s="14"/>
      <c r="AP13" s="14"/>
      <c r="AQ13" s="14"/>
      <c r="AR13" s="24"/>
      <c r="AS13" s="9"/>
      <c r="AT13" s="9"/>
      <c r="AU13" s="9"/>
      <c r="AV13" s="9"/>
      <c r="AW13" s="9"/>
      <c r="AX13" s="9"/>
      <c r="AY13" s="9"/>
      <c r="AZ13" s="9"/>
      <c r="BA13" s="9"/>
      <c r="BB13" s="9"/>
      <c r="BC13" s="9"/>
      <c r="BD13" s="9"/>
      <c r="BE13" s="9"/>
      <c r="BF13" s="9"/>
      <c r="BG13" s="14"/>
      <c r="BH13" s="14"/>
      <c r="BI13" s="14"/>
      <c r="BJ13" s="14"/>
      <c r="BK13" s="14"/>
      <c r="BL13" s="14"/>
      <c r="BM13" s="24"/>
      <c r="BN13" s="9"/>
      <c r="BO13" s="9"/>
      <c r="BP13" s="9"/>
      <c r="BQ13" s="14"/>
      <c r="BR13" s="14"/>
      <c r="BS13" s="24"/>
      <c r="BW13" s="14"/>
      <c r="BY13" s="24"/>
      <c r="BZ13" s="29"/>
      <c r="CA13" s="29"/>
      <c r="CB13" s="29"/>
      <c r="CC13" s="29"/>
      <c r="CE13" s="14"/>
      <c r="CF13" s="14"/>
      <c r="CH13" s="24"/>
      <c r="CM13" s="14"/>
      <c r="CN13" s="14"/>
      <c r="CP13" s="24"/>
      <c r="CQ13" s="9"/>
      <c r="CR13" s="9"/>
      <c r="CS13" s="9"/>
      <c r="CT13" s="9"/>
      <c r="CU13" s="14"/>
      <c r="CV13" s="14"/>
      <c r="CX13" s="24"/>
      <c r="CY13" s="9"/>
      <c r="CZ13" s="9"/>
      <c r="DA13" s="9"/>
      <c r="DB13" s="14"/>
      <c r="DD13" s="24"/>
      <c r="DE13" s="9"/>
      <c r="DF13" s="9"/>
      <c r="DG13" s="9"/>
      <c r="DH13" s="9"/>
      <c r="DI13" s="9"/>
      <c r="DJ13" s="9"/>
      <c r="DK13" s="9"/>
      <c r="DL13" s="9"/>
      <c r="DM13" s="14"/>
      <c r="DN13" s="14"/>
      <c r="DO13" s="14"/>
      <c r="DP13" s="14"/>
      <c r="DQ13" s="14"/>
      <c r="DT13" s="24"/>
      <c r="DU13" s="9"/>
      <c r="DV13" s="9"/>
      <c r="DW13" s="9"/>
      <c r="DX13" s="14"/>
    </row>
    <row r="14" spans="1:128" ht="12.75" customHeight="1">
      <c r="A14" s="12" t="s">
        <v>249</v>
      </c>
      <c r="B14" s="6">
        <v>2638335</v>
      </c>
      <c r="C14" s="6">
        <v>553957</v>
      </c>
      <c r="D14" s="6">
        <v>128671</v>
      </c>
      <c r="E14" s="6">
        <v>150909</v>
      </c>
      <c r="F14" s="6">
        <v>168172</v>
      </c>
      <c r="G14" s="6">
        <v>200125</v>
      </c>
      <c r="H14" s="6">
        <v>210177</v>
      </c>
      <c r="I14" s="6">
        <v>191480</v>
      </c>
      <c r="J14" s="6">
        <v>172590</v>
      </c>
      <c r="K14" s="6">
        <v>192322</v>
      </c>
      <c r="L14" s="6">
        <v>158362</v>
      </c>
      <c r="M14" s="6">
        <v>131630</v>
      </c>
      <c r="N14" s="6">
        <v>220851</v>
      </c>
      <c r="O14" s="6">
        <v>79538</v>
      </c>
      <c r="P14" s="6">
        <v>47937</v>
      </c>
      <c r="Q14" s="6">
        <v>23144</v>
      </c>
      <c r="R14" s="6">
        <v>8470</v>
      </c>
      <c r="T14" s="12" t="s">
        <v>249</v>
      </c>
      <c r="U14" s="6">
        <v>1475547</v>
      </c>
      <c r="V14" s="6">
        <v>16816</v>
      </c>
      <c r="W14" s="8"/>
      <c r="X14" s="14">
        <v>1.1396451620992079</v>
      </c>
      <c r="Z14" s="12" t="s">
        <v>249</v>
      </c>
      <c r="AA14" s="8">
        <v>4179694</v>
      </c>
      <c r="AB14" s="6">
        <v>368113</v>
      </c>
      <c r="AC14" s="6">
        <v>142313</v>
      </c>
      <c r="AD14" s="8"/>
      <c r="AE14" s="14">
        <v>8.807175836317203</v>
      </c>
      <c r="AF14" s="14">
        <v>3.4048664806562394</v>
      </c>
      <c r="AG14" s="14"/>
      <c r="AH14" s="12" t="s">
        <v>249</v>
      </c>
      <c r="AI14" s="6">
        <v>5296534</v>
      </c>
      <c r="AJ14" s="6">
        <v>220128</v>
      </c>
      <c r="AK14" s="6">
        <v>828771</v>
      </c>
      <c r="AL14" s="6">
        <v>665</v>
      </c>
      <c r="AM14" s="8"/>
      <c r="AN14" s="14">
        <v>4.156076407703604</v>
      </c>
      <c r="AO14" s="14">
        <v>15.647421502439144</v>
      </c>
      <c r="AP14" s="14">
        <v>0.012555380556416706</v>
      </c>
      <c r="AQ14" s="14"/>
      <c r="AR14" s="12" t="s">
        <v>249</v>
      </c>
      <c r="AS14" s="6">
        <v>1078182</v>
      </c>
      <c r="AT14" s="6">
        <v>1251789</v>
      </c>
      <c r="AU14" s="6">
        <v>1849723</v>
      </c>
      <c r="AV14" s="6">
        <v>265280</v>
      </c>
      <c r="AW14" s="6">
        <v>762289</v>
      </c>
      <c r="AX14" s="6">
        <v>89271</v>
      </c>
      <c r="AY14" s="6"/>
      <c r="AZ14" s="6">
        <v>753</v>
      </c>
      <c r="BA14" s="6">
        <v>3055</v>
      </c>
      <c r="BB14" s="6">
        <v>7986</v>
      </c>
      <c r="BC14" s="6">
        <v>1290</v>
      </c>
      <c r="BD14" s="6">
        <v>5169</v>
      </c>
      <c r="BE14" s="6">
        <v>1725</v>
      </c>
      <c r="BF14" s="8"/>
      <c r="BG14" s="14">
        <v>0.06983978586175618</v>
      </c>
      <c r="BH14" s="14">
        <v>0.3662536919417653</v>
      </c>
      <c r="BI14" s="14">
        <v>0.6780892810994256</v>
      </c>
      <c r="BJ14" s="14">
        <v>1.9323184460799139</v>
      </c>
      <c r="BK14" s="14"/>
      <c r="BL14" s="14"/>
      <c r="BM14" s="12" t="s">
        <v>249</v>
      </c>
      <c r="BN14" s="7">
        <v>3884104</v>
      </c>
      <c r="BO14" s="6">
        <v>411675</v>
      </c>
      <c r="BP14" s="8"/>
      <c r="BQ14" s="14">
        <v>10.598969543554961</v>
      </c>
      <c r="BR14" s="14"/>
      <c r="BS14" s="12" t="s">
        <v>249</v>
      </c>
      <c r="BT14" s="6">
        <v>1156990</v>
      </c>
      <c r="BU14" s="6">
        <v>178598</v>
      </c>
      <c r="BV14" s="8"/>
      <c r="BW14" s="14">
        <v>15.436434195628312</v>
      </c>
      <c r="BY14" s="12" t="s">
        <v>249</v>
      </c>
      <c r="BZ14" s="6">
        <v>924931</v>
      </c>
      <c r="CA14" s="6">
        <v>18943</v>
      </c>
      <c r="CB14" s="6">
        <v>934666</v>
      </c>
      <c r="CC14" s="6">
        <v>21830</v>
      </c>
      <c r="CD14" s="8"/>
      <c r="CE14" s="14">
        <v>2.0480446649533857</v>
      </c>
      <c r="CF14" s="14">
        <v>2.3355936773136072</v>
      </c>
      <c r="CH14" s="12" t="s">
        <v>249</v>
      </c>
      <c r="CI14" s="6">
        <v>1292611</v>
      </c>
      <c r="CJ14" s="6">
        <v>14442</v>
      </c>
      <c r="CK14" s="6">
        <v>80946</v>
      </c>
      <c r="CL14" s="8"/>
      <c r="CM14" s="14">
        <v>1.1172734875380141</v>
      </c>
      <c r="CN14" s="14">
        <v>6.262208816109409</v>
      </c>
      <c r="CP14" s="12" t="s">
        <v>249</v>
      </c>
      <c r="CQ14" s="6">
        <v>549860</v>
      </c>
      <c r="CR14" s="6">
        <v>282548</v>
      </c>
      <c r="CS14" s="6">
        <v>26219</v>
      </c>
      <c r="CT14" s="8"/>
      <c r="CU14" s="14">
        <v>51.385443567453535</v>
      </c>
      <c r="CV14" s="14">
        <v>4.768304659367839</v>
      </c>
      <c r="CX14" s="12" t="s">
        <v>249</v>
      </c>
      <c r="CY14" s="6">
        <v>2307853</v>
      </c>
      <c r="CZ14" s="6">
        <v>61193</v>
      </c>
      <c r="DA14" s="8"/>
      <c r="DB14" s="14">
        <v>2.6515120330454325</v>
      </c>
      <c r="DD14" s="12" t="s">
        <v>249</v>
      </c>
      <c r="DE14" s="6">
        <v>1904298</v>
      </c>
      <c r="DF14" s="6">
        <v>3981</v>
      </c>
      <c r="DG14" s="6">
        <v>21618</v>
      </c>
      <c r="DH14" s="6"/>
      <c r="DI14" s="6">
        <v>315016</v>
      </c>
      <c r="DJ14" s="6">
        <v>2438</v>
      </c>
      <c r="DK14" s="6">
        <v>5129</v>
      </c>
      <c r="DL14" s="8"/>
      <c r="DM14" s="14">
        <f>((DJ14+DF14)/($DI14+$DE14))*100</f>
        <v>0.28923351990750296</v>
      </c>
      <c r="DN14" s="14">
        <f>((DK14+DG14)/($DI14+$DE14))*100</f>
        <v>1.2051922350780466</v>
      </c>
      <c r="DT14" s="12" t="s">
        <v>249</v>
      </c>
      <c r="DU14" s="7">
        <v>3884104</v>
      </c>
      <c r="DV14" s="6">
        <v>245505</v>
      </c>
      <c r="DW14" s="8"/>
      <c r="DX14" s="14">
        <v>6.320762780811225</v>
      </c>
    </row>
    <row r="15" spans="1:128" ht="12.75">
      <c r="A15" s="10"/>
      <c r="T15" s="10"/>
      <c r="U15" s="9"/>
      <c r="V15" s="9"/>
      <c r="W15" s="9"/>
      <c r="X15" s="14"/>
      <c r="Z15" s="10"/>
      <c r="AE15" s="14"/>
      <c r="AF15" s="14"/>
      <c r="AG15" s="14"/>
      <c r="AH15" s="10"/>
      <c r="AI15" s="29"/>
      <c r="AJ15" s="29"/>
      <c r="AK15" s="29"/>
      <c r="AL15" s="29"/>
      <c r="AN15" s="14"/>
      <c r="AO15" s="14"/>
      <c r="AP15" s="14"/>
      <c r="AQ15" s="14"/>
      <c r="AR15" s="10"/>
      <c r="AS15" s="9"/>
      <c r="AT15" s="9"/>
      <c r="AU15" s="9"/>
      <c r="AV15" s="9"/>
      <c r="AW15" s="9"/>
      <c r="AX15" s="9"/>
      <c r="AY15" s="9"/>
      <c r="AZ15" s="9"/>
      <c r="BA15" s="9"/>
      <c r="BB15" s="9"/>
      <c r="BC15" s="9"/>
      <c r="BD15" s="9"/>
      <c r="BE15" s="9"/>
      <c r="BF15" s="9"/>
      <c r="BG15" s="14"/>
      <c r="BH15" s="14"/>
      <c r="BI15" s="14"/>
      <c r="BJ15" s="14"/>
      <c r="BK15" s="14"/>
      <c r="BL15" s="14"/>
      <c r="BM15" s="10"/>
      <c r="BN15" s="9"/>
      <c r="BO15" s="9"/>
      <c r="BP15" s="9"/>
      <c r="BQ15" s="14"/>
      <c r="BR15" s="14"/>
      <c r="BS15" s="10"/>
      <c r="BW15" s="14"/>
      <c r="BY15" s="10"/>
      <c r="BZ15" s="29"/>
      <c r="CA15" s="29"/>
      <c r="CB15" s="29"/>
      <c r="CC15" s="29"/>
      <c r="CE15" s="14"/>
      <c r="CF15" s="14"/>
      <c r="CH15" s="10"/>
      <c r="CM15" s="14"/>
      <c r="CN15" s="14"/>
      <c r="CP15" s="10"/>
      <c r="CQ15" s="9"/>
      <c r="CR15" s="9"/>
      <c r="CS15" s="9"/>
      <c r="CT15" s="9"/>
      <c r="CU15" s="14"/>
      <c r="CV15" s="14"/>
      <c r="CX15" s="10"/>
      <c r="CY15" s="9"/>
      <c r="CZ15" s="9"/>
      <c r="DA15" s="9"/>
      <c r="DB15" s="14"/>
      <c r="DD15" s="10"/>
      <c r="DE15" s="9"/>
      <c r="DF15" s="9"/>
      <c r="DG15" s="9"/>
      <c r="DH15" s="9"/>
      <c r="DI15" s="9"/>
      <c r="DJ15" s="9"/>
      <c r="DK15" s="9"/>
      <c r="DL15" s="9"/>
      <c r="DT15" s="10"/>
      <c r="DU15" s="9"/>
      <c r="DV15" s="9"/>
      <c r="DW15" s="9"/>
      <c r="DX15" s="14"/>
    </row>
    <row r="16" spans="1:128" ht="13.5" thickBot="1">
      <c r="A16" s="56" t="s">
        <v>38</v>
      </c>
      <c r="B16" s="8">
        <v>25325926</v>
      </c>
      <c r="C16" s="8">
        <v>5372141</v>
      </c>
      <c r="D16" s="8">
        <v>1304508</v>
      </c>
      <c r="E16" s="8">
        <v>1553228</v>
      </c>
      <c r="F16" s="8">
        <v>1684729</v>
      </c>
      <c r="G16" s="8">
        <v>1952606</v>
      </c>
      <c r="H16" s="8">
        <v>2019630</v>
      </c>
      <c r="I16" s="8">
        <v>1814937</v>
      </c>
      <c r="J16" s="8">
        <v>1632780</v>
      </c>
      <c r="K16" s="8">
        <v>1780556</v>
      </c>
      <c r="L16" s="8">
        <v>1466976</v>
      </c>
      <c r="M16" s="8">
        <v>1249632</v>
      </c>
      <c r="N16" s="8">
        <v>2045001</v>
      </c>
      <c r="O16" s="8">
        <v>733119</v>
      </c>
      <c r="P16" s="8">
        <v>435262</v>
      </c>
      <c r="Q16" s="8">
        <v>205152</v>
      </c>
      <c r="R16" s="8">
        <v>75669</v>
      </c>
      <c r="T16" s="18" t="s">
        <v>38</v>
      </c>
      <c r="U16" s="32">
        <v>13752445</v>
      </c>
      <c r="V16" s="19">
        <v>254333</v>
      </c>
      <c r="W16" s="19"/>
      <c r="X16" s="20">
        <v>1.8493656946092132</v>
      </c>
      <c r="Z16" s="18" t="s">
        <v>38</v>
      </c>
      <c r="AA16" s="19">
        <v>40638474</v>
      </c>
      <c r="AB16" s="19">
        <v>4210997</v>
      </c>
      <c r="AC16" s="19">
        <v>1798557</v>
      </c>
      <c r="AD16" s="19"/>
      <c r="AE16" s="20">
        <v>10.362094305017457</v>
      </c>
      <c r="AF16" s="20">
        <v>4.42574935269469</v>
      </c>
      <c r="AG16" s="20"/>
      <c r="AH16" s="18" t="s">
        <v>38</v>
      </c>
      <c r="AI16" s="32">
        <v>51107639</v>
      </c>
      <c r="AJ16" s="32">
        <v>3698964</v>
      </c>
      <c r="AK16" s="32">
        <v>9019242</v>
      </c>
      <c r="AL16" s="32">
        <v>12316</v>
      </c>
      <c r="AM16" s="19"/>
      <c r="AN16" s="20">
        <v>7.237595146979888</v>
      </c>
      <c r="AO16" s="20">
        <v>17.647541887035715</v>
      </c>
      <c r="AP16" s="20">
        <v>0.024098158789921796</v>
      </c>
      <c r="AQ16" s="23"/>
      <c r="AR16" s="18" t="s">
        <v>38</v>
      </c>
      <c r="AS16" s="32">
        <v>10441093</v>
      </c>
      <c r="AT16" s="32">
        <v>12699345</v>
      </c>
      <c r="AU16" s="32">
        <v>17498036</v>
      </c>
      <c r="AV16" s="32">
        <v>2530113</v>
      </c>
      <c r="AW16" s="32">
        <v>7128005</v>
      </c>
      <c r="AX16" s="32">
        <v>811047</v>
      </c>
      <c r="AY16" s="32"/>
      <c r="AZ16" s="32">
        <v>12087</v>
      </c>
      <c r="BA16" s="32">
        <v>45436</v>
      </c>
      <c r="BB16" s="32">
        <v>130884</v>
      </c>
      <c r="BC16" s="32">
        <v>22858</v>
      </c>
      <c r="BD16" s="32">
        <v>71038</v>
      </c>
      <c r="BE16" s="32">
        <v>16672</v>
      </c>
      <c r="BF16" s="19"/>
      <c r="BG16" s="20">
        <v>0.11576374235915722</v>
      </c>
      <c r="BH16" s="20">
        <v>0.6085953296637989</v>
      </c>
      <c r="BI16" s="20">
        <v>0.9966042391945573</v>
      </c>
      <c r="BJ16" s="20">
        <v>2.055614532819923</v>
      </c>
      <c r="BK16" s="23"/>
      <c r="BL16" s="23"/>
      <c r="BM16" s="18" t="s">
        <v>38</v>
      </c>
      <c r="BN16" s="32">
        <v>37607438</v>
      </c>
      <c r="BO16" s="32">
        <v>4968354</v>
      </c>
      <c r="BP16" s="19"/>
      <c r="BQ16" s="20">
        <v>13.211094039429113</v>
      </c>
      <c r="BR16" s="23"/>
      <c r="BS16" s="18" t="s">
        <v>38</v>
      </c>
      <c r="BT16" s="32">
        <v>12212461</v>
      </c>
      <c r="BU16" s="32">
        <v>1895877</v>
      </c>
      <c r="BV16" s="19"/>
      <c r="BW16" s="20">
        <v>15.524119176306888</v>
      </c>
      <c r="BY16" s="18" t="s">
        <v>38</v>
      </c>
      <c r="BZ16" s="32">
        <v>8714879</v>
      </c>
      <c r="CA16" s="32">
        <v>183596</v>
      </c>
      <c r="CB16" s="32">
        <v>8884042</v>
      </c>
      <c r="CC16" s="32">
        <v>209810</v>
      </c>
      <c r="CD16" s="19"/>
      <c r="CE16" s="20">
        <v>2.106695916259996</v>
      </c>
      <c r="CF16" s="20">
        <v>2.361650248839436</v>
      </c>
      <c r="CH16" s="18" t="s">
        <v>38</v>
      </c>
      <c r="CI16" s="32">
        <v>13096731</v>
      </c>
      <c r="CJ16" s="32">
        <v>203513</v>
      </c>
      <c r="CK16" s="32">
        <v>1001132</v>
      </c>
      <c r="CL16" s="19"/>
      <c r="CM16" s="20">
        <v>1.553922119954972</v>
      </c>
      <c r="CN16" s="20">
        <v>7.644136540637507</v>
      </c>
      <c r="CP16" s="18" t="s">
        <v>38</v>
      </c>
      <c r="CQ16" s="32">
        <v>5677802</v>
      </c>
      <c r="CR16" s="32">
        <v>2539158</v>
      </c>
      <c r="CS16" s="32">
        <v>326719</v>
      </c>
      <c r="CT16" s="19"/>
      <c r="CU16" s="20">
        <v>44.72079160210236</v>
      </c>
      <c r="CV16" s="20">
        <v>5.754321830877513</v>
      </c>
      <c r="CX16" s="18" t="s">
        <v>38</v>
      </c>
      <c r="CY16" s="32">
        <v>22481305</v>
      </c>
      <c r="CZ16" s="32">
        <v>717461</v>
      </c>
      <c r="DA16" s="19"/>
      <c r="DB16" s="20">
        <v>3.191367227124938</v>
      </c>
      <c r="DD16" s="18" t="s">
        <v>38</v>
      </c>
      <c r="DE16" s="32">
        <v>17535297</v>
      </c>
      <c r="DF16" s="32">
        <v>55978</v>
      </c>
      <c r="DG16" s="32">
        <v>267596</v>
      </c>
      <c r="DH16" s="32"/>
      <c r="DI16" s="32">
        <v>4040522</v>
      </c>
      <c r="DJ16" s="32">
        <v>61227</v>
      </c>
      <c r="DK16" s="32">
        <v>128728</v>
      </c>
      <c r="DL16" s="19"/>
      <c r="DM16" s="20">
        <f>((DJ16+DF16)/($DI16+$DE16))*100</f>
        <v>0.5432238748387721</v>
      </c>
      <c r="DN16" s="20">
        <f>((DK16+DG16)/($DI16+$DE16))*100</f>
        <v>1.8368897143603216</v>
      </c>
      <c r="DT16" s="18" t="s">
        <v>38</v>
      </c>
      <c r="DU16" s="32">
        <v>37607438</v>
      </c>
      <c r="DV16" s="32">
        <v>3813989</v>
      </c>
      <c r="DW16" s="19"/>
      <c r="DX16" s="20">
        <v>10.14158156692301</v>
      </c>
    </row>
    <row r="17" spans="20:127" ht="12.75" customHeight="1">
      <c r="T17" s="109" t="s">
        <v>364</v>
      </c>
      <c r="U17" s="110"/>
      <c r="V17" s="110"/>
      <c r="W17" s="110"/>
      <c r="X17" s="110"/>
      <c r="Z17" s="109" t="s">
        <v>368</v>
      </c>
      <c r="AA17" s="110"/>
      <c r="AB17" s="110"/>
      <c r="AC17" s="110"/>
      <c r="AD17" s="110"/>
      <c r="AE17" s="110"/>
      <c r="AF17" s="110"/>
      <c r="AG17" s="23"/>
      <c r="AH17" s="109" t="s">
        <v>335</v>
      </c>
      <c r="AI17" s="110"/>
      <c r="AJ17" s="110"/>
      <c r="AK17" s="110"/>
      <c r="AL17" s="110"/>
      <c r="AM17" s="110"/>
      <c r="AN17" s="110"/>
      <c r="AO17" s="110"/>
      <c r="AP17" s="110"/>
      <c r="AQ17" s="23"/>
      <c r="AR17" s="109" t="s">
        <v>336</v>
      </c>
      <c r="AS17" s="110"/>
      <c r="AT17" s="110"/>
      <c r="AU17" s="110"/>
      <c r="AV17" s="110"/>
      <c r="AW17" s="110"/>
      <c r="AX17" s="110"/>
      <c r="AY17" s="5"/>
      <c r="AZ17" s="5"/>
      <c r="BA17" s="5"/>
      <c r="BB17" s="5"/>
      <c r="BC17" s="5"/>
      <c r="BD17" s="5"/>
      <c r="BE17" s="5"/>
      <c r="BF17" s="5"/>
      <c r="BG17" s="23"/>
      <c r="BH17" s="23"/>
      <c r="BI17" s="23"/>
      <c r="BJ17" s="23"/>
      <c r="BK17" s="23"/>
      <c r="BL17" s="23"/>
      <c r="BM17" s="109" t="s">
        <v>337</v>
      </c>
      <c r="BN17" s="110"/>
      <c r="BO17" s="110"/>
      <c r="BP17" s="110"/>
      <c r="BQ17" s="110"/>
      <c r="BR17" s="23"/>
      <c r="BS17" s="112" t="s">
        <v>423</v>
      </c>
      <c r="BT17" s="113"/>
      <c r="BU17" s="113"/>
      <c r="BV17" s="113"/>
      <c r="BW17" s="113"/>
      <c r="BY17" s="96" t="s">
        <v>387</v>
      </c>
      <c r="BZ17" s="5"/>
      <c r="CA17" s="5"/>
      <c r="CB17" s="5"/>
      <c r="CC17" s="5"/>
      <c r="CD17" s="5"/>
      <c r="CE17" s="23"/>
      <c r="CF17" s="23"/>
      <c r="CH17" s="109" t="s">
        <v>338</v>
      </c>
      <c r="CI17" s="110"/>
      <c r="CJ17" s="110"/>
      <c r="CK17" s="110"/>
      <c r="CL17" s="110"/>
      <c r="CM17" s="110"/>
      <c r="CN17" s="110"/>
      <c r="CP17" s="96" t="s">
        <v>398</v>
      </c>
      <c r="CQ17" s="5"/>
      <c r="CR17" s="5"/>
      <c r="CS17" s="5"/>
      <c r="CT17" s="5"/>
      <c r="CU17" s="23"/>
      <c r="CV17" s="23"/>
      <c r="CX17" s="96" t="s">
        <v>401</v>
      </c>
      <c r="CY17" s="5"/>
      <c r="CZ17" s="5"/>
      <c r="DA17" s="5"/>
      <c r="DB17" s="23"/>
      <c r="DD17" s="96" t="s">
        <v>419</v>
      </c>
      <c r="DE17" s="5"/>
      <c r="DF17" s="5"/>
      <c r="DG17" s="5"/>
      <c r="DH17" s="5"/>
      <c r="DI17" s="5"/>
      <c r="DJ17" s="5"/>
      <c r="DK17" s="5"/>
      <c r="DL17" s="5"/>
      <c r="DM17" s="23"/>
      <c r="DN17" s="23"/>
      <c r="DO17" s="23"/>
      <c r="DS17" s="109" t="s">
        <v>339</v>
      </c>
      <c r="DT17" s="110"/>
      <c r="DU17" s="110"/>
      <c r="DV17" s="110"/>
      <c r="DW17" s="110"/>
    </row>
    <row r="18" spans="2:125" ht="12.75">
      <c r="B18" s="107" t="s">
        <v>341</v>
      </c>
      <c r="C18" s="108"/>
      <c r="D18" s="108"/>
      <c r="E18" s="108"/>
      <c r="F18" s="108"/>
      <c r="G18" s="108"/>
      <c r="H18" s="108"/>
      <c r="I18" s="108"/>
      <c r="J18" s="108"/>
      <c r="K18" s="108"/>
      <c r="L18" s="108"/>
      <c r="M18" s="108"/>
      <c r="N18" s="108"/>
      <c r="O18" s="108"/>
      <c r="P18" s="108"/>
      <c r="Q18" s="108"/>
      <c r="R18" s="108"/>
      <c r="T18" s="111"/>
      <c r="U18" s="111"/>
      <c r="V18" s="111"/>
      <c r="W18" s="111"/>
      <c r="X18" s="111"/>
      <c r="Z18" s="111"/>
      <c r="AA18" s="111"/>
      <c r="AB18" s="111"/>
      <c r="AC18" s="111"/>
      <c r="AD18" s="111"/>
      <c r="AE18" s="111"/>
      <c r="AF18" s="111"/>
      <c r="AG18" s="15"/>
      <c r="AH18" s="111"/>
      <c r="AI18" s="111"/>
      <c r="AJ18" s="111"/>
      <c r="AK18" s="111"/>
      <c r="AL18" s="111"/>
      <c r="AM18" s="111"/>
      <c r="AN18" s="111"/>
      <c r="AO18" s="111"/>
      <c r="AP18" s="111"/>
      <c r="AQ18" s="15"/>
      <c r="AR18" s="96" t="s">
        <v>375</v>
      </c>
      <c r="BL18" s="15"/>
      <c r="BM18" s="111"/>
      <c r="BN18" s="111"/>
      <c r="BO18" s="111"/>
      <c r="BP18" s="111"/>
      <c r="BQ18" s="111"/>
      <c r="BR18" s="15"/>
      <c r="BS18" s="114"/>
      <c r="BT18" s="114"/>
      <c r="BU18" s="114"/>
      <c r="BV18" s="114"/>
      <c r="BW18" s="114"/>
      <c r="BY18" s="26"/>
      <c r="CE18" s="15"/>
      <c r="CF18" s="15"/>
      <c r="CH18" s="96" t="s">
        <v>394</v>
      </c>
      <c r="CM18" s="15"/>
      <c r="CN18" s="15"/>
      <c r="CX18" s="26"/>
      <c r="DD18" s="96" t="s">
        <v>411</v>
      </c>
      <c r="DE18" s="9"/>
      <c r="DF18" s="9"/>
      <c r="DG18" s="9"/>
      <c r="DH18" s="9"/>
      <c r="DL18" s="9"/>
      <c r="DM18" s="15"/>
      <c r="DN18" s="15"/>
      <c r="DO18" s="15"/>
      <c r="DS18" s="96" t="s">
        <v>413</v>
      </c>
      <c r="DU18" s="9"/>
    </row>
    <row r="19" spans="1:125" ht="26.25" thickBot="1">
      <c r="A19" s="48"/>
      <c r="B19" s="30" t="s">
        <v>222</v>
      </c>
      <c r="C19" s="30" t="s">
        <v>215</v>
      </c>
      <c r="D19" s="30" t="s">
        <v>221</v>
      </c>
      <c r="E19" s="30" t="s">
        <v>223</v>
      </c>
      <c r="F19" s="30" t="s">
        <v>224</v>
      </c>
      <c r="G19" s="30" t="s">
        <v>225</v>
      </c>
      <c r="H19" s="30" t="s">
        <v>226</v>
      </c>
      <c r="I19" s="30" t="s">
        <v>227</v>
      </c>
      <c r="J19" s="30" t="s">
        <v>228</v>
      </c>
      <c r="K19" s="30" t="s">
        <v>229</v>
      </c>
      <c r="L19" s="30" t="s">
        <v>230</v>
      </c>
      <c r="M19" s="30" t="s">
        <v>231</v>
      </c>
      <c r="N19" s="30" t="s">
        <v>232</v>
      </c>
      <c r="O19" s="30" t="s">
        <v>233</v>
      </c>
      <c r="P19" s="30" t="s">
        <v>234</v>
      </c>
      <c r="Q19" s="30" t="s">
        <v>235</v>
      </c>
      <c r="R19" s="30" t="s">
        <v>252</v>
      </c>
      <c r="T19" s="115"/>
      <c r="U19" s="115"/>
      <c r="V19" s="115"/>
      <c r="W19" s="115"/>
      <c r="X19" s="115"/>
      <c r="Z19" s="96" t="s">
        <v>369</v>
      </c>
      <c r="AH19" s="96" t="s">
        <v>374</v>
      </c>
      <c r="AR19" s="34"/>
      <c r="BM19" s="96" t="s">
        <v>378</v>
      </c>
      <c r="BS19" s="114"/>
      <c r="BT19" s="114"/>
      <c r="BU19" s="114"/>
      <c r="BV19" s="114"/>
      <c r="BW19" s="114"/>
      <c r="BY19" s="26"/>
      <c r="CH19" s="26"/>
      <c r="CX19" s="26"/>
      <c r="DD19" s="26"/>
      <c r="DE19" s="9"/>
      <c r="DF19" s="9"/>
      <c r="DG19" s="9"/>
      <c r="DH19" s="9"/>
      <c r="DS19" s="26"/>
      <c r="DU19" s="9"/>
    </row>
    <row r="20" spans="1:125" s="15" customFormat="1" ht="12.75">
      <c r="A20" s="11" t="s">
        <v>202</v>
      </c>
      <c r="B20" s="6">
        <v>4267.14</v>
      </c>
      <c r="C20" s="6">
        <v>1187.8</v>
      </c>
      <c r="D20" s="6">
        <v>211.09</v>
      </c>
      <c r="E20" s="6">
        <v>325.66</v>
      </c>
      <c r="F20" s="6">
        <v>295.44</v>
      </c>
      <c r="G20" s="6">
        <v>344.26</v>
      </c>
      <c r="H20" s="6">
        <v>314.61</v>
      </c>
      <c r="I20" s="6">
        <v>268.51</v>
      </c>
      <c r="J20" s="6">
        <v>236.37</v>
      </c>
      <c r="K20" s="6">
        <v>258.48</v>
      </c>
      <c r="L20" s="6">
        <v>184.66</v>
      </c>
      <c r="M20" s="6">
        <v>175.48</v>
      </c>
      <c r="N20" s="6">
        <v>264.44</v>
      </c>
      <c r="O20" s="6">
        <v>101.73</v>
      </c>
      <c r="P20" s="6">
        <v>53.88</v>
      </c>
      <c r="Q20" s="6">
        <v>30.09</v>
      </c>
      <c r="R20" s="6">
        <v>14.64</v>
      </c>
      <c r="T20" s="115"/>
      <c r="U20" s="115"/>
      <c r="V20" s="115"/>
      <c r="W20" s="115"/>
      <c r="X20" s="115"/>
      <c r="Z20" s="29"/>
      <c r="AA20" s="29"/>
      <c r="AB20" s="29"/>
      <c r="AC20" s="29"/>
      <c r="AD20" s="29"/>
      <c r="AH20" s="29"/>
      <c r="AI20" s="29"/>
      <c r="AJ20" s="29"/>
      <c r="AK20" s="29"/>
      <c r="AL20" s="29"/>
      <c r="AM20" s="29"/>
      <c r="BS20" s="55"/>
      <c r="BT20" s="29"/>
      <c r="BU20" s="29"/>
      <c r="BV20" s="29"/>
      <c r="BY20" s="29"/>
      <c r="BZ20" s="29"/>
      <c r="CA20" s="29"/>
      <c r="CB20" s="29"/>
      <c r="CC20" s="29"/>
      <c r="CD20" s="29"/>
      <c r="CH20" s="29"/>
      <c r="CI20" s="29"/>
      <c r="CJ20" s="29"/>
      <c r="CK20" s="29"/>
      <c r="CL20" s="29"/>
      <c r="DD20" s="29"/>
      <c r="DE20" s="28"/>
      <c r="DF20" s="29"/>
      <c r="DG20" s="29"/>
      <c r="DH20" s="29"/>
      <c r="DK20"/>
      <c r="DL20"/>
      <c r="DM20"/>
      <c r="DN20"/>
      <c r="DO20"/>
      <c r="DP20"/>
      <c r="DQ20"/>
      <c r="DS20" s="50"/>
      <c r="DU20" s="29"/>
    </row>
    <row r="21" spans="1:24" ht="12.75">
      <c r="A21" s="12" t="s">
        <v>203</v>
      </c>
      <c r="B21" s="6">
        <v>62720</v>
      </c>
      <c r="C21" s="6">
        <v>10416</v>
      </c>
      <c r="D21" s="6">
        <v>3442</v>
      </c>
      <c r="E21" s="6">
        <v>6215</v>
      </c>
      <c r="F21" s="6">
        <v>5091</v>
      </c>
      <c r="G21" s="6">
        <v>4663</v>
      </c>
      <c r="H21" s="6">
        <v>4268</v>
      </c>
      <c r="I21" s="6">
        <v>3611</v>
      </c>
      <c r="J21" s="6">
        <v>3614</v>
      </c>
      <c r="K21" s="6">
        <v>3751</v>
      </c>
      <c r="L21" s="6">
        <v>2898</v>
      </c>
      <c r="M21" s="6">
        <v>2592</v>
      </c>
      <c r="N21" s="6">
        <v>5361</v>
      </c>
      <c r="O21" s="6">
        <v>2737</v>
      </c>
      <c r="P21" s="6">
        <v>2010</v>
      </c>
      <c r="Q21" s="6">
        <v>1278</v>
      </c>
      <c r="R21" s="6">
        <v>773</v>
      </c>
      <c r="T21" s="115"/>
      <c r="U21" s="115"/>
      <c r="V21" s="115"/>
      <c r="W21" s="115"/>
      <c r="X21" s="115"/>
    </row>
    <row r="22" spans="1:24" ht="12.75">
      <c r="A22" s="11"/>
      <c r="T22" s="115"/>
      <c r="U22" s="115"/>
      <c r="V22" s="115"/>
      <c r="W22" s="115"/>
      <c r="X22" s="115"/>
    </row>
    <row r="23" spans="1:20" ht="12.75">
      <c r="A23" s="12" t="s">
        <v>204</v>
      </c>
      <c r="B23" s="6">
        <v>4044.92</v>
      </c>
      <c r="C23" s="6">
        <v>1061.65</v>
      </c>
      <c r="D23" s="6">
        <v>267.68</v>
      </c>
      <c r="E23" s="6">
        <v>383.42</v>
      </c>
      <c r="F23" s="6">
        <v>302.65</v>
      </c>
      <c r="G23" s="6">
        <v>355.95</v>
      </c>
      <c r="H23" s="6">
        <v>295.55</v>
      </c>
      <c r="I23" s="6">
        <v>283.49</v>
      </c>
      <c r="J23" s="6">
        <v>220.93</v>
      </c>
      <c r="K23" s="6">
        <v>261.25</v>
      </c>
      <c r="L23" s="6">
        <v>171.54</v>
      </c>
      <c r="M23" s="6">
        <v>138.39</v>
      </c>
      <c r="N23" s="6">
        <v>156.14</v>
      </c>
      <c r="O23" s="6">
        <v>53.38</v>
      </c>
      <c r="P23" s="6">
        <v>43.9</v>
      </c>
      <c r="Q23" s="6">
        <v>35</v>
      </c>
      <c r="R23" s="6">
        <v>14</v>
      </c>
      <c r="T23" s="96" t="s">
        <v>366</v>
      </c>
    </row>
    <row r="24" spans="1:18" ht="12.75">
      <c r="A24" s="12" t="s">
        <v>205</v>
      </c>
      <c r="B24" s="6">
        <v>92254</v>
      </c>
      <c r="C24" s="6">
        <v>21229</v>
      </c>
      <c r="D24" s="6">
        <v>5237</v>
      </c>
      <c r="E24" s="6">
        <v>7469</v>
      </c>
      <c r="F24" s="6">
        <v>6767</v>
      </c>
      <c r="G24" s="6">
        <v>7443</v>
      </c>
      <c r="H24" s="6">
        <v>7221</v>
      </c>
      <c r="I24" s="6">
        <v>6236</v>
      </c>
      <c r="J24" s="6">
        <v>5165</v>
      </c>
      <c r="K24" s="6">
        <v>5464</v>
      </c>
      <c r="L24" s="6">
        <v>4299</v>
      </c>
      <c r="M24" s="6">
        <v>3764</v>
      </c>
      <c r="N24" s="6">
        <v>6261</v>
      </c>
      <c r="O24" s="6">
        <v>2248</v>
      </c>
      <c r="P24" s="6">
        <v>1747</v>
      </c>
      <c r="Q24" s="6">
        <v>1121</v>
      </c>
      <c r="R24" s="6">
        <v>583</v>
      </c>
    </row>
    <row r="25" ht="12.75">
      <c r="A25" s="9"/>
    </row>
    <row r="26" spans="1:18" ht="12.75">
      <c r="A26" s="11" t="s">
        <v>124</v>
      </c>
      <c r="B26" s="6">
        <v>193227.99</v>
      </c>
      <c r="C26" s="6">
        <v>44837.32</v>
      </c>
      <c r="D26" s="6">
        <v>11553.35</v>
      </c>
      <c r="E26" s="6">
        <v>17734.87</v>
      </c>
      <c r="F26" s="6">
        <v>15939.16</v>
      </c>
      <c r="G26" s="6">
        <v>16265.72</v>
      </c>
      <c r="H26" s="6">
        <v>14423.49</v>
      </c>
      <c r="I26" s="6">
        <v>12077.14</v>
      </c>
      <c r="J26" s="6">
        <v>9884.95</v>
      </c>
      <c r="K26" s="6">
        <v>9280.11</v>
      </c>
      <c r="L26" s="6">
        <v>7601.82</v>
      </c>
      <c r="M26" s="6">
        <v>7621.46</v>
      </c>
      <c r="N26" s="6">
        <v>13208.57</v>
      </c>
      <c r="O26" s="6">
        <v>5540.13</v>
      </c>
      <c r="P26" s="6">
        <v>3802.92</v>
      </c>
      <c r="Q26" s="6">
        <v>2279.89</v>
      </c>
      <c r="R26" s="6">
        <v>1177.09</v>
      </c>
    </row>
    <row r="27" spans="1:18" ht="12.75">
      <c r="A27" s="25" t="s">
        <v>143</v>
      </c>
      <c r="B27" s="6">
        <v>5307720</v>
      </c>
      <c r="C27" s="6">
        <v>1064138</v>
      </c>
      <c r="D27" s="6">
        <v>281276</v>
      </c>
      <c r="E27" s="6">
        <v>421410</v>
      </c>
      <c r="F27" s="6">
        <v>420176</v>
      </c>
      <c r="G27" s="6">
        <v>436341</v>
      </c>
      <c r="H27" s="6">
        <v>411483</v>
      </c>
      <c r="I27" s="6">
        <v>352188</v>
      </c>
      <c r="J27" s="6">
        <v>300481</v>
      </c>
      <c r="K27" s="6">
        <v>299477</v>
      </c>
      <c r="L27" s="6">
        <v>245369</v>
      </c>
      <c r="M27" s="6">
        <v>228892</v>
      </c>
      <c r="N27" s="6">
        <v>414253</v>
      </c>
      <c r="O27" s="6">
        <v>180453</v>
      </c>
      <c r="P27" s="6">
        <v>129206</v>
      </c>
      <c r="Q27" s="6">
        <v>80369</v>
      </c>
      <c r="R27" s="6">
        <v>42208</v>
      </c>
    </row>
    <row r="28" ht="12.75">
      <c r="A28" s="24"/>
    </row>
    <row r="29" spans="1:18" ht="12.75">
      <c r="A29" s="12" t="s">
        <v>249</v>
      </c>
      <c r="B29" s="6">
        <v>2749805</v>
      </c>
      <c r="C29" s="6">
        <v>528804</v>
      </c>
      <c r="D29" s="6">
        <v>122656</v>
      </c>
      <c r="E29" s="6">
        <v>147624</v>
      </c>
      <c r="F29" s="6">
        <v>170678</v>
      </c>
      <c r="G29" s="6">
        <v>203776</v>
      </c>
      <c r="H29" s="6">
        <v>212962</v>
      </c>
      <c r="I29" s="6">
        <v>189340</v>
      </c>
      <c r="J29" s="6">
        <v>175178</v>
      </c>
      <c r="K29" s="6">
        <v>196457</v>
      </c>
      <c r="L29" s="6">
        <v>160729</v>
      </c>
      <c r="M29" s="6">
        <v>134925</v>
      </c>
      <c r="N29" s="6">
        <v>244490</v>
      </c>
      <c r="O29" s="6">
        <v>107023</v>
      </c>
      <c r="P29" s="6">
        <v>77858</v>
      </c>
      <c r="Q29" s="6">
        <v>49986</v>
      </c>
      <c r="R29" s="6">
        <v>27319</v>
      </c>
    </row>
    <row r="30" ht="12.75">
      <c r="A30" s="10"/>
    </row>
    <row r="31" spans="1:18" ht="12.75">
      <c r="A31" s="57" t="s">
        <v>38</v>
      </c>
      <c r="B31" s="58">
        <v>26715990</v>
      </c>
      <c r="C31" s="58">
        <v>5116595</v>
      </c>
      <c r="D31" s="58">
        <v>1251082</v>
      </c>
      <c r="E31" s="58">
        <v>1568984</v>
      </c>
      <c r="F31" s="58">
        <v>1750279</v>
      </c>
      <c r="G31" s="58">
        <v>2031315</v>
      </c>
      <c r="H31" s="58">
        <v>2073554</v>
      </c>
      <c r="I31" s="58">
        <v>1841431</v>
      </c>
      <c r="J31" s="58">
        <v>1663273</v>
      </c>
      <c r="K31" s="58">
        <v>1810487</v>
      </c>
      <c r="L31" s="58">
        <v>1495297</v>
      </c>
      <c r="M31" s="58">
        <v>1295122</v>
      </c>
      <c r="N31" s="58">
        <v>2322031</v>
      </c>
      <c r="O31" s="58">
        <v>1021904</v>
      </c>
      <c r="P31" s="58">
        <v>743052</v>
      </c>
      <c r="Q31" s="58">
        <v>471526</v>
      </c>
      <c r="R31" s="58">
        <v>260058</v>
      </c>
    </row>
    <row r="33" spans="2:12" ht="12.75">
      <c r="B33" s="21" t="s">
        <v>236</v>
      </c>
      <c r="C33" s="33"/>
      <c r="D33" s="33"/>
      <c r="E33" s="33"/>
      <c r="F33" s="33"/>
      <c r="H33" s="21" t="s">
        <v>237</v>
      </c>
      <c r="I33" s="33"/>
      <c r="J33" s="33"/>
      <c r="K33" s="33"/>
      <c r="L33" s="33"/>
    </row>
    <row r="34" spans="2:15" ht="12.75">
      <c r="B34" s="59" t="s">
        <v>242</v>
      </c>
      <c r="C34" s="59" t="s">
        <v>238</v>
      </c>
      <c r="D34" s="59" t="s">
        <v>239</v>
      </c>
      <c r="E34" s="59" t="s">
        <v>240</v>
      </c>
      <c r="F34" s="59" t="s">
        <v>241</v>
      </c>
      <c r="H34" s="59" t="s">
        <v>242</v>
      </c>
      <c r="I34" s="59" t="s">
        <v>238</v>
      </c>
      <c r="J34" s="59" t="s">
        <v>239</v>
      </c>
      <c r="K34" s="80" t="s">
        <v>351</v>
      </c>
      <c r="L34" s="80" t="s">
        <v>352</v>
      </c>
      <c r="M34" s="75"/>
      <c r="N34" s="75"/>
      <c r="O34" s="75"/>
    </row>
    <row r="35" spans="1:15" ht="12.75">
      <c r="A35" s="11" t="s">
        <v>202</v>
      </c>
      <c r="B35" s="3">
        <v>29.57257928209061</v>
      </c>
      <c r="C35" s="3">
        <v>14.341285718249953</v>
      </c>
      <c r="D35" s="3">
        <v>31.226712344318</v>
      </c>
      <c r="E35" s="3">
        <v>14.199257822255746</v>
      </c>
      <c r="F35" s="3">
        <v>10.660164833085688</v>
      </c>
      <c r="H35" s="3">
        <v>27.835974446584828</v>
      </c>
      <c r="I35" s="3">
        <v>12.578682677390479</v>
      </c>
      <c r="J35" s="3">
        <v>34.19597200935521</v>
      </c>
      <c r="K35" s="81">
        <f>(SUM(K20:L20)/B20)*100</f>
        <v>10.384941670533424</v>
      </c>
      <c r="L35" s="81">
        <f>(SUM(M20:R20)/B20)*100</f>
        <v>15.004429196136051</v>
      </c>
      <c r="M35" s="75"/>
      <c r="N35" s="76"/>
      <c r="O35" s="76"/>
    </row>
    <row r="36" spans="1:15" ht="12.75">
      <c r="A36" s="12" t="s">
        <v>203</v>
      </c>
      <c r="B36" s="3">
        <v>18.18120006799252</v>
      </c>
      <c r="C36" s="3">
        <v>15.670576236613972</v>
      </c>
      <c r="D36" s="3">
        <v>36.97773244943056</v>
      </c>
      <c r="E36" s="3">
        <v>15.102838687744349</v>
      </c>
      <c r="F36" s="3">
        <v>14.067652558218597</v>
      </c>
      <c r="H36" s="3">
        <v>16.607142857142858</v>
      </c>
      <c r="I36" s="3">
        <v>15.39700255102041</v>
      </c>
      <c r="J36" s="3">
        <v>33.87595663265306</v>
      </c>
      <c r="K36" s="81">
        <f>(SUM(K21:L21)/B21)*100</f>
        <v>10.60108418367347</v>
      </c>
      <c r="L36" s="81">
        <f>(SUM(M21:R21)/B21)*100</f>
        <v>23.518813775510203</v>
      </c>
      <c r="M36" s="75"/>
      <c r="N36" s="76"/>
      <c r="O36" s="76"/>
    </row>
    <row r="37" spans="1:12" ht="12.75">
      <c r="A37" s="11"/>
      <c r="B37" s="3"/>
      <c r="C37" s="3"/>
      <c r="D37" s="3"/>
      <c r="E37" s="3"/>
      <c r="F37" s="3"/>
      <c r="H37" s="3"/>
      <c r="I37" s="3"/>
      <c r="J37" s="3"/>
      <c r="K37" s="82"/>
      <c r="L37" s="82"/>
    </row>
    <row r="38" spans="1:15" ht="12.75">
      <c r="A38" s="12" t="s">
        <v>204</v>
      </c>
      <c r="B38" s="3">
        <v>28.88668945146374</v>
      </c>
      <c r="C38" s="3">
        <v>15.353705622483751</v>
      </c>
      <c r="D38" s="3">
        <v>34.69500847986226</v>
      </c>
      <c r="E38" s="3">
        <v>14.70882369618896</v>
      </c>
      <c r="F38" s="3">
        <v>6.35577275000129</v>
      </c>
      <c r="H38" s="3">
        <v>26.24650178495496</v>
      </c>
      <c r="I38" s="3">
        <v>16.09673368076501</v>
      </c>
      <c r="J38" s="3">
        <v>36.05930401590143</v>
      </c>
      <c r="K38" s="81">
        <f>(SUM(K23:L23)/B23)*100</f>
        <v>10.69959356427321</v>
      </c>
      <c r="L38" s="81">
        <f>(SUM(M23:R23)/B23)*100</f>
        <v>10.897866954105396</v>
      </c>
      <c r="M38" s="75"/>
      <c r="N38" s="76"/>
      <c r="O38" s="76"/>
    </row>
    <row r="39" spans="1:15" ht="12.75">
      <c r="A39" s="12" t="s">
        <v>205</v>
      </c>
      <c r="B39" s="3">
        <v>23.987451014448702</v>
      </c>
      <c r="C39" s="3">
        <v>13.377262019778765</v>
      </c>
      <c r="D39" s="3">
        <v>36.45393458461338</v>
      </c>
      <c r="E39" s="3">
        <v>15.142370195073765</v>
      </c>
      <c r="F39" s="3">
        <v>11.03898218608539</v>
      </c>
      <c r="H39" s="3">
        <v>23.011468337416265</v>
      </c>
      <c r="I39" s="3">
        <v>13.772844537906217</v>
      </c>
      <c r="J39" s="3">
        <v>35.588700760942615</v>
      </c>
      <c r="K39" s="81">
        <f>(SUM(K24:L24)/B24)*100</f>
        <v>10.5827389598283</v>
      </c>
      <c r="L39" s="81">
        <f>(SUM(M24:R24)/B24)*100</f>
        <v>17.044247403906606</v>
      </c>
      <c r="M39" s="75"/>
      <c r="N39" s="76"/>
      <c r="O39" s="76"/>
    </row>
    <row r="40" spans="1:12" ht="12.75">
      <c r="A40" s="9"/>
      <c r="B40" s="3"/>
      <c r="C40" s="3"/>
      <c r="D40" s="3"/>
      <c r="E40" s="3"/>
      <c r="F40" s="3"/>
      <c r="H40" s="3"/>
      <c r="I40" s="3"/>
      <c r="J40" s="3"/>
      <c r="K40" s="82"/>
      <c r="L40" s="82"/>
    </row>
    <row r="41" spans="1:15" ht="12.75">
      <c r="A41" s="11" t="s">
        <v>124</v>
      </c>
      <c r="B41" s="3">
        <v>25.4266865248361</v>
      </c>
      <c r="C41" s="3">
        <v>14.824069236285634</v>
      </c>
      <c r="D41" s="3">
        <v>35.74469949965638</v>
      </c>
      <c r="E41" s="3">
        <v>13.316011138493131</v>
      </c>
      <c r="F41" s="3">
        <v>10.688533600728721</v>
      </c>
      <c r="H41" s="3">
        <v>23.204360817498543</v>
      </c>
      <c r="I41" s="3">
        <v>15.157338230346442</v>
      </c>
      <c r="J41" s="3">
        <v>35.49716580915632</v>
      </c>
      <c r="K41" s="81">
        <f>(SUM(K26:L26)/B26)*100</f>
        <v>8.73679325650492</v>
      </c>
      <c r="L41" s="81">
        <f>(SUM(M26:R26)/B26)*100</f>
        <v>17.404341886493775</v>
      </c>
      <c r="M41" s="75"/>
      <c r="N41" s="76"/>
      <c r="O41" s="76"/>
    </row>
    <row r="42" spans="1:15" ht="12.75">
      <c r="A42" s="25" t="s">
        <v>143</v>
      </c>
      <c r="B42" s="3">
        <v>22.060711236534207</v>
      </c>
      <c r="C42" s="3">
        <v>13.626912276581812</v>
      </c>
      <c r="D42" s="3">
        <v>37.217245764482755</v>
      </c>
      <c r="E42" s="3">
        <v>15.017483387299318</v>
      </c>
      <c r="F42" s="3">
        <v>12.077647335101904</v>
      </c>
      <c r="H42" s="3">
        <v>20.04887220878268</v>
      </c>
      <c r="I42" s="3">
        <v>13.238942521459307</v>
      </c>
      <c r="J42" s="3">
        <v>36.18632859306821</v>
      </c>
      <c r="K42" s="81">
        <f>(SUM(K27:L27)/B27)*100</f>
        <v>10.265160935392222</v>
      </c>
      <c r="L42" s="81">
        <f>(SUM(M27:R27)/B27)*100</f>
        <v>20.26069574129758</v>
      </c>
      <c r="M42" s="75"/>
      <c r="N42" s="76"/>
      <c r="O42" s="76"/>
    </row>
    <row r="43" spans="1:12" ht="12.75">
      <c r="A43" s="24"/>
      <c r="B43" s="3"/>
      <c r="C43" s="3"/>
      <c r="D43" s="3"/>
      <c r="E43" s="3"/>
      <c r="F43" s="3"/>
      <c r="H43" s="3"/>
      <c r="I43" s="3"/>
      <c r="J43" s="3"/>
      <c r="K43" s="82"/>
      <c r="L43" s="82"/>
    </row>
    <row r="44" spans="1:15" ht="12.75">
      <c r="A44" s="12" t="s">
        <v>249</v>
      </c>
      <c r="B44" s="3">
        <v>20.996461783662802</v>
      </c>
      <c r="C44" s="3">
        <v>10.596834746156194</v>
      </c>
      <c r="D44" s="3">
        <v>35.72495532220131</v>
      </c>
      <c r="E44" s="3">
        <v>18.280999190777514</v>
      </c>
      <c r="F44" s="3">
        <v>14.400748957202174</v>
      </c>
      <c r="H44" s="3">
        <v>19.23059998799915</v>
      </c>
      <c r="I44" s="3">
        <v>9.829060606115707</v>
      </c>
      <c r="J44" s="3">
        <v>34.61823656586558</v>
      </c>
      <c r="K44" s="81">
        <f>(SUM(K29:L29)/B29)*100</f>
        <v>12.989502892023253</v>
      </c>
      <c r="L44" s="81">
        <f>(SUM(M29:R29)/B29)*100</f>
        <v>23.332599947996314</v>
      </c>
      <c r="M44" s="75"/>
      <c r="N44" s="76"/>
      <c r="O44" s="76"/>
    </row>
    <row r="45" spans="1:12" ht="12.75">
      <c r="A45" s="10"/>
      <c r="B45" s="3"/>
      <c r="C45" s="3"/>
      <c r="D45" s="3"/>
      <c r="E45" s="3"/>
      <c r="F45" s="3"/>
      <c r="H45" s="3"/>
      <c r="I45" s="3"/>
      <c r="J45" s="3"/>
      <c r="K45" s="82"/>
      <c r="L45" s="82"/>
    </row>
    <row r="46" spans="1:18" ht="13.5" thickBot="1">
      <c r="A46" s="18" t="s">
        <v>38</v>
      </c>
      <c r="B46" s="42">
        <v>21.212022020438663</v>
      </c>
      <c r="C46" s="42">
        <v>11.283836176414635</v>
      </c>
      <c r="D46" s="42">
        <v>35.950045814711764</v>
      </c>
      <c r="E46" s="42">
        <v>17.757155256633066</v>
      </c>
      <c r="F46" s="42">
        <v>13.79694073180187</v>
      </c>
      <c r="G46" s="41"/>
      <c r="H46" s="42">
        <v>19.15180758789025</v>
      </c>
      <c r="I46" s="42">
        <v>10.555723370161466</v>
      </c>
      <c r="J46" s="42">
        <v>35.034644046505484</v>
      </c>
      <c r="K46" s="83">
        <f>(SUM(K31:L31)/B31)*100</f>
        <v>12.373803104432964</v>
      </c>
      <c r="L46" s="83">
        <f>(SUM(M31:R31)/B31)*100</f>
        <v>22.88402189100984</v>
      </c>
      <c r="M46" s="78"/>
      <c r="N46" s="77"/>
      <c r="O46" s="77"/>
      <c r="P46" s="41"/>
      <c r="Q46" s="41"/>
      <c r="R46" s="41"/>
    </row>
    <row r="47" spans="1:12" ht="12.75">
      <c r="A47" t="s">
        <v>353</v>
      </c>
      <c r="K47" s="84"/>
      <c r="L47" s="84"/>
    </row>
  </sheetData>
  <mergeCells count="29">
    <mergeCell ref="DS17:DW17"/>
    <mergeCell ref="U3:V3"/>
    <mergeCell ref="BN3:BO3"/>
    <mergeCell ref="CY3:CZ3"/>
    <mergeCell ref="DE3:DG3"/>
    <mergeCell ref="CE3:CF3"/>
    <mergeCell ref="BG2:BJ3"/>
    <mergeCell ref="AR17:AX17"/>
    <mergeCell ref="DI3:DK3"/>
    <mergeCell ref="CI3:CK3"/>
    <mergeCell ref="B3:R3"/>
    <mergeCell ref="AN3:AP3"/>
    <mergeCell ref="Z17:AF18"/>
    <mergeCell ref="AH17:AP18"/>
    <mergeCell ref="T17:X22"/>
    <mergeCell ref="B18:R18"/>
    <mergeCell ref="BM17:BQ18"/>
    <mergeCell ref="BS17:BW19"/>
    <mergeCell ref="CH17:CN17"/>
    <mergeCell ref="BT2:BU3"/>
    <mergeCell ref="DT3:DU3"/>
    <mergeCell ref="DM3:DN3"/>
    <mergeCell ref="CU3:CV3"/>
    <mergeCell ref="AS2:AX2"/>
    <mergeCell ref="AZ2:BE3"/>
    <mergeCell ref="BZ3:CA3"/>
    <mergeCell ref="CB3:CC3"/>
    <mergeCell ref="CM3:CN3"/>
    <mergeCell ref="CQ3:CS3"/>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W47"/>
  <sheetViews>
    <sheetView zoomScale="75" zoomScaleNormal="75" workbookViewId="0" topLeftCell="A1">
      <selection activeCell="A1" sqref="A1"/>
    </sheetView>
  </sheetViews>
  <sheetFormatPr defaultColWidth="9.140625" defaultRowHeight="12.75"/>
  <cols>
    <col min="1" max="1" width="27.8515625" style="0" customWidth="1"/>
    <col min="2" max="2" width="10.8515625" style="0" customWidth="1"/>
    <col min="20" max="20" width="27.8515625" style="0" customWidth="1"/>
    <col min="21" max="21" width="13.00390625" style="0" customWidth="1"/>
    <col min="22" max="22" width="20.28125" style="0" customWidth="1"/>
    <col min="23" max="23" width="3.8515625" style="0" customWidth="1"/>
    <col min="24" max="24" width="20.7109375" style="0" customWidth="1"/>
    <col min="26" max="26" width="27.28125" style="9" customWidth="1"/>
    <col min="27" max="27" width="10.7109375" style="9" customWidth="1"/>
    <col min="28" max="28" width="11.8515625" style="9" customWidth="1"/>
    <col min="29" max="29" width="13.421875" style="9" customWidth="1"/>
    <col min="30" max="30" width="2.8515625" style="9" customWidth="1"/>
    <col min="31" max="31" width="10.421875" style="0" customWidth="1"/>
    <col min="32" max="33" width="14.7109375" style="0" customWidth="1"/>
    <col min="34" max="34" width="26.57421875" style="9" customWidth="1"/>
    <col min="35" max="35" width="11.8515625" style="9" customWidth="1"/>
    <col min="36" max="36" width="9.421875" style="9" customWidth="1"/>
    <col min="37" max="37" width="11.28125" style="9" customWidth="1"/>
    <col min="38" max="38" width="13.00390625" style="9" customWidth="1"/>
    <col min="39" max="39" width="2.28125" style="9" customWidth="1"/>
    <col min="40" max="40" width="9.421875" style="0" customWidth="1"/>
    <col min="41" max="41" width="10.421875" style="0" customWidth="1"/>
    <col min="42" max="42" width="16.8515625" style="0" customWidth="1"/>
    <col min="43" max="43" width="11.8515625" style="0" customWidth="1"/>
    <col min="44" max="44" width="28.140625" style="0" customWidth="1"/>
    <col min="45" max="45" width="10.8515625" style="0" customWidth="1"/>
    <col min="46" max="46" width="10.7109375" style="0" customWidth="1"/>
    <col min="47" max="47" width="10.28125" style="0" customWidth="1"/>
    <col min="48" max="48" width="9.00390625" style="0" customWidth="1"/>
    <col min="50" max="50" width="9.57421875" style="0" customWidth="1"/>
    <col min="51" max="51" width="2.7109375" style="0" customWidth="1"/>
    <col min="52" max="52" width="7.8515625" style="0" customWidth="1"/>
    <col min="53" max="55" width="9.00390625" style="0" customWidth="1"/>
    <col min="56" max="56" width="8.8515625" style="0" customWidth="1"/>
    <col min="57" max="57" width="9.00390625" style="0" customWidth="1"/>
    <col min="58" max="58" width="3.7109375" style="0" customWidth="1"/>
    <col min="59" max="59" width="7.57421875" style="0" customWidth="1"/>
    <col min="60" max="60" width="9.8515625" style="0" customWidth="1"/>
    <col min="61" max="61" width="9.7109375" style="0" customWidth="1"/>
    <col min="62" max="62" width="7.8515625" style="0" customWidth="1"/>
    <col min="63" max="63" width="9.00390625" style="0" customWidth="1"/>
    <col min="65" max="65" width="29.57421875" style="0" customWidth="1"/>
    <col min="66" max="66" width="13.140625" style="0" customWidth="1"/>
    <col min="67" max="67" width="16.57421875" style="0" customWidth="1"/>
    <col min="68" max="68" width="3.8515625" style="0" customWidth="1"/>
    <col min="69" max="69" width="24.57421875" style="0" customWidth="1"/>
    <col min="70" max="70" width="9.57421875" style="0" customWidth="1"/>
    <col min="71" max="71" width="27.28125" style="9" customWidth="1"/>
    <col min="72" max="72" width="14.8515625" style="9" customWidth="1"/>
    <col min="73" max="73" width="17.7109375" style="9" customWidth="1"/>
    <col min="74" max="74" width="5.57421875" style="9" customWidth="1"/>
    <col min="75" max="75" width="15.140625" style="0" customWidth="1"/>
    <col min="77" max="77" width="26.57421875" style="9" customWidth="1"/>
    <col min="78" max="78" width="9.140625" style="9" customWidth="1"/>
    <col min="79" max="79" width="13.8515625" style="9" customWidth="1"/>
    <col min="80" max="80" width="10.7109375" style="9" customWidth="1"/>
    <col min="81" max="81" width="13.8515625" style="9" customWidth="1"/>
    <col min="82" max="82" width="2.28125" style="9" customWidth="1"/>
    <col min="83" max="84" width="14.140625" style="0" customWidth="1"/>
    <col min="86" max="86" width="27.28125" style="9" customWidth="1"/>
    <col min="87" max="87" width="13.00390625" style="9" customWidth="1"/>
    <col min="88" max="88" width="29.7109375" style="9" customWidth="1"/>
    <col min="89" max="89" width="22.7109375" style="9" customWidth="1"/>
    <col min="90" max="90" width="2.8515625" style="9" customWidth="1"/>
    <col min="91" max="91" width="28.8515625" style="0" customWidth="1"/>
    <col min="92" max="92" width="27.421875" style="0" customWidth="1"/>
    <col min="94" max="94" width="26.421875" style="0" customWidth="1"/>
    <col min="95" max="95" width="13.421875" style="0" customWidth="1"/>
    <col min="96" max="96" width="14.8515625" style="0" customWidth="1"/>
    <col min="97" max="97" width="14.7109375" style="0" customWidth="1"/>
    <col min="98" max="98" width="3.57421875" style="0" customWidth="1"/>
    <col min="99" max="99" width="16.8515625" style="0" customWidth="1"/>
    <col min="100" max="100" width="14.421875" style="0" customWidth="1"/>
    <col min="102" max="102" width="26.421875" style="0" customWidth="1"/>
    <col min="103" max="103" width="12.28125" style="0" customWidth="1"/>
    <col min="104" max="104" width="22.7109375" style="0" customWidth="1"/>
    <col min="105" max="105" width="3.8515625" style="0" customWidth="1"/>
    <col min="106" max="106" width="22.7109375" style="0" customWidth="1"/>
    <col min="108" max="108" width="26.28125" style="0" customWidth="1"/>
    <col min="109" max="109" width="12.28125" style="0" customWidth="1"/>
    <col min="110" max="111" width="12.8515625" style="0" customWidth="1"/>
    <col min="112" max="112" width="3.7109375" style="0" customWidth="1"/>
    <col min="113" max="113" width="13.00390625" style="0" customWidth="1"/>
    <col min="114" max="114" width="15.140625" style="0" customWidth="1"/>
    <col min="115" max="115" width="13.8515625" style="0" customWidth="1"/>
    <col min="116" max="116" width="3.8515625" style="0" customWidth="1"/>
    <col min="117" max="117" width="16.8515625" style="0" customWidth="1"/>
    <col min="118" max="118" width="16.28125" style="0" customWidth="1"/>
    <col min="119" max="119" width="3.57421875" style="0" customWidth="1"/>
    <col min="120" max="120" width="22.8515625" style="0" customWidth="1"/>
    <col min="121" max="121" width="22.00390625" style="0" customWidth="1"/>
    <col min="123" max="123" width="29.8515625" style="0" customWidth="1"/>
    <col min="124" max="124" width="21.00390625" style="0" customWidth="1"/>
    <col min="125" max="125" width="22.421875" style="0" customWidth="1"/>
    <col min="126" max="126" width="3.8515625" style="0" customWidth="1"/>
    <col min="127" max="127" width="28.8515625" style="0" customWidth="1"/>
  </cols>
  <sheetData>
    <row r="1" spans="44:77" ht="12.75">
      <c r="AR1" s="4" t="s">
        <v>376</v>
      </c>
      <c r="BK1" s="2"/>
      <c r="BS1" s="4" t="s">
        <v>421</v>
      </c>
      <c r="BY1" s="4"/>
    </row>
    <row r="2" spans="1:126" ht="12.75">
      <c r="A2" s="39" t="s">
        <v>354</v>
      </c>
      <c r="B2" s="40"/>
      <c r="C2" s="40"/>
      <c r="D2" s="40"/>
      <c r="E2" s="40"/>
      <c r="F2" s="40"/>
      <c r="G2" s="40"/>
      <c r="H2" s="40"/>
      <c r="I2" s="40"/>
      <c r="J2" s="40"/>
      <c r="K2" s="40"/>
      <c r="L2" s="40"/>
      <c r="M2" s="40"/>
      <c r="N2" s="40"/>
      <c r="O2" s="40"/>
      <c r="P2" s="40"/>
      <c r="Q2" s="40"/>
      <c r="R2" s="40"/>
      <c r="T2" s="51" t="s">
        <v>367</v>
      </c>
      <c r="U2" s="9"/>
      <c r="V2" s="9"/>
      <c r="W2" s="9"/>
      <c r="Z2" s="4" t="s">
        <v>370</v>
      </c>
      <c r="AH2" s="4" t="s">
        <v>373</v>
      </c>
      <c r="AR2" s="13"/>
      <c r="AS2" s="125" t="s">
        <v>259</v>
      </c>
      <c r="AT2" s="126"/>
      <c r="AU2" s="126"/>
      <c r="AV2" s="126"/>
      <c r="AW2" s="126"/>
      <c r="AX2" s="126"/>
      <c r="AY2" s="13"/>
      <c r="AZ2" s="125" t="s">
        <v>342</v>
      </c>
      <c r="BA2" s="126"/>
      <c r="BB2" s="126"/>
      <c r="BC2" s="126"/>
      <c r="BD2" s="126"/>
      <c r="BE2" s="126"/>
      <c r="BF2" s="13"/>
      <c r="BG2" s="125" t="s">
        <v>343</v>
      </c>
      <c r="BH2" s="126"/>
      <c r="BI2" s="126"/>
      <c r="BJ2" s="126"/>
      <c r="BK2" s="2"/>
      <c r="BM2" s="4" t="s">
        <v>379</v>
      </c>
      <c r="BN2" s="9"/>
      <c r="BO2" s="9"/>
      <c r="BP2" s="9"/>
      <c r="BS2" s="13"/>
      <c r="BT2" s="116" t="s">
        <v>382</v>
      </c>
      <c r="BU2" s="117"/>
      <c r="BV2" s="16"/>
      <c r="BW2" s="16"/>
      <c r="BY2" s="4" t="s">
        <v>388</v>
      </c>
      <c r="CH2" s="4" t="s">
        <v>395</v>
      </c>
      <c r="CP2" s="4" t="s">
        <v>400</v>
      </c>
      <c r="CQ2" s="9"/>
      <c r="CR2" s="9"/>
      <c r="CS2" s="9"/>
      <c r="CT2" s="9"/>
      <c r="CX2" s="4" t="s">
        <v>402</v>
      </c>
      <c r="CY2" s="9"/>
      <c r="CZ2" s="9"/>
      <c r="DA2" s="9"/>
      <c r="DD2" s="4" t="s">
        <v>412</v>
      </c>
      <c r="DE2" s="9"/>
      <c r="DF2" s="9"/>
      <c r="DG2" s="9"/>
      <c r="DH2" s="9"/>
      <c r="DI2" s="9"/>
      <c r="DJ2" s="9"/>
      <c r="DK2" s="9"/>
      <c r="DL2" s="9"/>
      <c r="DS2" s="4" t="s">
        <v>414</v>
      </c>
      <c r="DT2" s="4"/>
      <c r="DU2" s="9"/>
      <c r="DV2" s="9"/>
    </row>
    <row r="3" spans="2:127" ht="12.75" customHeight="1">
      <c r="B3" s="107" t="s">
        <v>340</v>
      </c>
      <c r="C3" s="108"/>
      <c r="D3" s="108"/>
      <c r="E3" s="108"/>
      <c r="F3" s="108"/>
      <c r="G3" s="108"/>
      <c r="H3" s="108"/>
      <c r="I3" s="108"/>
      <c r="J3" s="108"/>
      <c r="K3" s="108"/>
      <c r="L3" s="108"/>
      <c r="M3" s="108"/>
      <c r="N3" s="108"/>
      <c r="O3" s="108"/>
      <c r="P3" s="108"/>
      <c r="Q3" s="108"/>
      <c r="R3" s="108"/>
      <c r="T3" s="13"/>
      <c r="U3" s="107" t="s">
        <v>363</v>
      </c>
      <c r="V3" s="124"/>
      <c r="W3" s="16"/>
      <c r="X3" s="22" t="s">
        <v>255</v>
      </c>
      <c r="Z3" s="13"/>
      <c r="AA3" s="21"/>
      <c r="AB3" s="22" t="s">
        <v>123</v>
      </c>
      <c r="AC3" s="21"/>
      <c r="AD3" s="16"/>
      <c r="AE3" s="21" t="s">
        <v>256</v>
      </c>
      <c r="AF3" s="21"/>
      <c r="AH3" s="13"/>
      <c r="AI3" s="21"/>
      <c r="AJ3" s="31" t="s">
        <v>144</v>
      </c>
      <c r="AK3" s="22"/>
      <c r="AL3" s="21"/>
      <c r="AM3" s="16"/>
      <c r="AN3" s="107" t="s">
        <v>404</v>
      </c>
      <c r="AO3" s="107"/>
      <c r="AP3" s="107"/>
      <c r="AR3" s="9"/>
      <c r="AS3" s="52"/>
      <c r="AT3" s="53"/>
      <c r="AU3" s="53"/>
      <c r="AV3" s="53"/>
      <c r="AW3" s="53"/>
      <c r="AX3" s="53"/>
      <c r="AY3" s="47"/>
      <c r="AZ3" s="127"/>
      <c r="BA3" s="127"/>
      <c r="BB3" s="127"/>
      <c r="BC3" s="127"/>
      <c r="BD3" s="127"/>
      <c r="BE3" s="127"/>
      <c r="BF3" s="4"/>
      <c r="BG3" s="127"/>
      <c r="BH3" s="127"/>
      <c r="BI3" s="127"/>
      <c r="BJ3" s="127"/>
      <c r="BK3" s="35"/>
      <c r="BM3" s="13"/>
      <c r="BN3" s="107" t="s">
        <v>155</v>
      </c>
      <c r="BO3" s="124"/>
      <c r="BP3" s="16"/>
      <c r="BQ3" s="22" t="s">
        <v>156</v>
      </c>
      <c r="BT3" s="118"/>
      <c r="BU3" s="118"/>
      <c r="BY3" s="13"/>
      <c r="BZ3" s="119" t="s">
        <v>389</v>
      </c>
      <c r="CA3" s="120"/>
      <c r="CB3" s="121" t="s">
        <v>390</v>
      </c>
      <c r="CC3" s="122"/>
      <c r="CD3" s="16"/>
      <c r="CE3" s="128"/>
      <c r="CF3" s="128"/>
      <c r="CH3" s="13"/>
      <c r="CI3" s="107" t="s">
        <v>147</v>
      </c>
      <c r="CJ3" s="108"/>
      <c r="CK3" s="108"/>
      <c r="CL3" s="16"/>
      <c r="CM3" s="107" t="s">
        <v>344</v>
      </c>
      <c r="CN3" s="107"/>
      <c r="CP3" s="13"/>
      <c r="CQ3" s="107" t="s">
        <v>149</v>
      </c>
      <c r="CR3" s="108"/>
      <c r="CS3" s="108"/>
      <c r="CT3" s="16"/>
      <c r="CU3" s="107" t="s">
        <v>150</v>
      </c>
      <c r="CV3" s="107"/>
      <c r="CX3" s="13"/>
      <c r="CY3" s="107" t="s">
        <v>345</v>
      </c>
      <c r="CZ3" s="124"/>
      <c r="DA3" s="16"/>
      <c r="DB3" s="22" t="s">
        <v>151</v>
      </c>
      <c r="DD3" s="13"/>
      <c r="DE3" s="107" t="s">
        <v>152</v>
      </c>
      <c r="DF3" s="108"/>
      <c r="DG3" s="108"/>
      <c r="DH3" s="54"/>
      <c r="DI3" s="107" t="s">
        <v>154</v>
      </c>
      <c r="DJ3" s="108"/>
      <c r="DK3" s="108"/>
      <c r="DL3" s="16"/>
      <c r="DM3" s="123" t="s">
        <v>417</v>
      </c>
      <c r="DN3" s="124"/>
      <c r="DO3" s="4"/>
      <c r="DS3" s="13"/>
      <c r="DT3" s="107" t="s">
        <v>155</v>
      </c>
      <c r="DU3" s="124"/>
      <c r="DV3" s="16"/>
      <c r="DW3" s="22" t="s">
        <v>347</v>
      </c>
    </row>
    <row r="4" spans="1:127" s="49" customFormat="1" ht="93.75" customHeight="1" thickBot="1">
      <c r="A4" s="48"/>
      <c r="B4" s="30" t="s">
        <v>222</v>
      </c>
      <c r="C4" s="30" t="s">
        <v>215</v>
      </c>
      <c r="D4" s="30" t="s">
        <v>221</v>
      </c>
      <c r="E4" s="30" t="s">
        <v>223</v>
      </c>
      <c r="F4" s="30" t="s">
        <v>224</v>
      </c>
      <c r="G4" s="30" t="s">
        <v>225</v>
      </c>
      <c r="H4" s="30" t="s">
        <v>226</v>
      </c>
      <c r="I4" s="30" t="s">
        <v>227</v>
      </c>
      <c r="J4" s="30" t="s">
        <v>228</v>
      </c>
      <c r="K4" s="30" t="s">
        <v>229</v>
      </c>
      <c r="L4" s="30" t="s">
        <v>230</v>
      </c>
      <c r="M4" s="30" t="s">
        <v>231</v>
      </c>
      <c r="N4" s="30" t="s">
        <v>232</v>
      </c>
      <c r="O4" s="30" t="s">
        <v>233</v>
      </c>
      <c r="P4" s="30" t="s">
        <v>234</v>
      </c>
      <c r="Q4" s="30" t="s">
        <v>235</v>
      </c>
      <c r="R4" s="30" t="s">
        <v>253</v>
      </c>
      <c r="T4" s="48"/>
      <c r="U4" s="30" t="s">
        <v>254</v>
      </c>
      <c r="V4" s="30" t="s">
        <v>365</v>
      </c>
      <c r="W4" s="17"/>
      <c r="X4" s="30" t="s">
        <v>365</v>
      </c>
      <c r="Z4" s="48"/>
      <c r="AA4" s="17" t="s">
        <v>222</v>
      </c>
      <c r="AB4" s="17" t="s">
        <v>371</v>
      </c>
      <c r="AC4" s="17" t="s">
        <v>372</v>
      </c>
      <c r="AD4" s="17"/>
      <c r="AE4" s="17" t="s">
        <v>371</v>
      </c>
      <c r="AF4" s="17" t="s">
        <v>372</v>
      </c>
      <c r="AH4" s="48"/>
      <c r="AI4" s="30" t="s">
        <v>14</v>
      </c>
      <c r="AJ4" s="30" t="s">
        <v>403</v>
      </c>
      <c r="AK4" s="30" t="s">
        <v>405</v>
      </c>
      <c r="AL4" s="30" t="s">
        <v>406</v>
      </c>
      <c r="AM4" s="17"/>
      <c r="AN4" s="30" t="s">
        <v>403</v>
      </c>
      <c r="AO4" s="30" t="s">
        <v>405</v>
      </c>
      <c r="AP4" s="17" t="s">
        <v>407</v>
      </c>
      <c r="AR4" s="48"/>
      <c r="AS4" s="30" t="s">
        <v>215</v>
      </c>
      <c r="AT4" s="30" t="s">
        <v>214</v>
      </c>
      <c r="AU4" s="30" t="s">
        <v>216</v>
      </c>
      <c r="AV4" s="30" t="s">
        <v>217</v>
      </c>
      <c r="AW4" s="30" t="s">
        <v>218</v>
      </c>
      <c r="AX4" s="30" t="s">
        <v>219</v>
      </c>
      <c r="AY4" s="17"/>
      <c r="AZ4" s="30" t="s">
        <v>215</v>
      </c>
      <c r="BA4" s="30" t="s">
        <v>214</v>
      </c>
      <c r="BB4" s="30" t="s">
        <v>216</v>
      </c>
      <c r="BC4" s="30" t="s">
        <v>217</v>
      </c>
      <c r="BD4" s="30" t="s">
        <v>218</v>
      </c>
      <c r="BE4" s="30" t="s">
        <v>220</v>
      </c>
      <c r="BF4" s="17"/>
      <c r="BG4" s="30" t="s">
        <v>215</v>
      </c>
      <c r="BH4" s="30" t="s">
        <v>283</v>
      </c>
      <c r="BI4" s="30" t="s">
        <v>218</v>
      </c>
      <c r="BJ4" s="30" t="s">
        <v>220</v>
      </c>
      <c r="BK4" s="27"/>
      <c r="BM4" s="48"/>
      <c r="BN4" s="30" t="s">
        <v>380</v>
      </c>
      <c r="BO4" s="30" t="s">
        <v>381</v>
      </c>
      <c r="BP4" s="17"/>
      <c r="BQ4" s="30" t="s">
        <v>381</v>
      </c>
      <c r="BS4" s="48"/>
      <c r="BT4" s="30" t="s">
        <v>222</v>
      </c>
      <c r="BU4" s="30" t="s">
        <v>385</v>
      </c>
      <c r="BV4" s="17"/>
      <c r="BW4" s="17" t="s">
        <v>383</v>
      </c>
      <c r="BY4" s="48"/>
      <c r="BZ4" s="30" t="s">
        <v>222</v>
      </c>
      <c r="CA4" s="30" t="s">
        <v>391</v>
      </c>
      <c r="CB4" s="30" t="s">
        <v>222</v>
      </c>
      <c r="CC4" s="30" t="s">
        <v>391</v>
      </c>
      <c r="CD4" s="17"/>
      <c r="CE4" s="17" t="s">
        <v>392</v>
      </c>
      <c r="CF4" s="17" t="s">
        <v>393</v>
      </c>
      <c r="CH4" s="48"/>
      <c r="CI4" s="17" t="s">
        <v>222</v>
      </c>
      <c r="CJ4" s="30" t="s">
        <v>396</v>
      </c>
      <c r="CK4" s="30" t="s">
        <v>397</v>
      </c>
      <c r="CL4" s="17"/>
      <c r="CM4" s="30" t="s">
        <v>396</v>
      </c>
      <c r="CN4" s="30" t="s">
        <v>397</v>
      </c>
      <c r="CP4" s="48"/>
      <c r="CQ4" s="17" t="s">
        <v>148</v>
      </c>
      <c r="CR4" s="30" t="s">
        <v>28</v>
      </c>
      <c r="CS4" s="30" t="s">
        <v>399</v>
      </c>
      <c r="CT4" s="17"/>
      <c r="CU4" s="30" t="s">
        <v>408</v>
      </c>
      <c r="CV4" s="30" t="s">
        <v>409</v>
      </c>
      <c r="CX4" s="48"/>
      <c r="CY4" s="30" t="s">
        <v>380</v>
      </c>
      <c r="CZ4" s="30" t="s">
        <v>410</v>
      </c>
      <c r="DA4" s="17"/>
      <c r="DB4" s="30" t="s">
        <v>410</v>
      </c>
      <c r="DD4" s="48"/>
      <c r="DE4" s="30" t="s">
        <v>257</v>
      </c>
      <c r="DF4" s="30" t="s">
        <v>153</v>
      </c>
      <c r="DG4" s="30" t="s">
        <v>418</v>
      </c>
      <c r="DH4" s="17"/>
      <c r="DI4" s="30" t="s">
        <v>254</v>
      </c>
      <c r="DJ4" s="30" t="s">
        <v>153</v>
      </c>
      <c r="DK4" s="30" t="s">
        <v>418</v>
      </c>
      <c r="DL4" s="17"/>
      <c r="DM4" s="30" t="s">
        <v>153</v>
      </c>
      <c r="DN4" s="30" t="s">
        <v>418</v>
      </c>
      <c r="DO4" s="27"/>
      <c r="DP4"/>
      <c r="DQ4"/>
      <c r="DS4" s="48"/>
      <c r="DT4" s="30" t="s">
        <v>346</v>
      </c>
      <c r="DU4" s="17" t="s">
        <v>415</v>
      </c>
      <c r="DV4" s="17"/>
      <c r="DW4" s="17" t="s">
        <v>416</v>
      </c>
    </row>
    <row r="5" spans="1:127" ht="12.75">
      <c r="A5" s="11" t="s">
        <v>206</v>
      </c>
      <c r="B5" s="6">
        <v>8125.76</v>
      </c>
      <c r="C5" s="6">
        <v>2244.55</v>
      </c>
      <c r="D5" s="6">
        <v>505.53</v>
      </c>
      <c r="E5" s="6">
        <v>622.65</v>
      </c>
      <c r="F5" s="6">
        <v>470.55</v>
      </c>
      <c r="G5" s="6">
        <v>551.26</v>
      </c>
      <c r="H5" s="6">
        <v>587.05</v>
      </c>
      <c r="I5" s="6">
        <v>499.09</v>
      </c>
      <c r="J5" s="6">
        <v>457.92</v>
      </c>
      <c r="K5" s="6">
        <v>462</v>
      </c>
      <c r="L5" s="6">
        <v>340.42</v>
      </c>
      <c r="M5" s="6">
        <v>393.19</v>
      </c>
      <c r="N5" s="6">
        <v>609.42</v>
      </c>
      <c r="O5" s="6">
        <v>204.55</v>
      </c>
      <c r="P5" s="6">
        <v>95.12</v>
      </c>
      <c r="Q5" s="6">
        <v>66.71</v>
      </c>
      <c r="R5" s="6">
        <v>15.75</v>
      </c>
      <c r="T5" s="11" t="s">
        <v>206</v>
      </c>
      <c r="U5" s="5">
        <v>3551.67</v>
      </c>
      <c r="V5" s="5">
        <v>175.3</v>
      </c>
      <c r="W5" s="5"/>
      <c r="X5" s="14">
        <v>4.9357063015426546</v>
      </c>
      <c r="Z5" s="11" t="s">
        <v>206</v>
      </c>
      <c r="AA5" s="5">
        <v>13858.45</v>
      </c>
      <c r="AB5" s="5">
        <v>2155.89</v>
      </c>
      <c r="AC5" s="5">
        <v>958.32</v>
      </c>
      <c r="AD5" s="5"/>
      <c r="AE5" s="14">
        <v>15.556501628970048</v>
      </c>
      <c r="AF5" s="14">
        <v>6.9150590433995145</v>
      </c>
      <c r="AG5" s="14"/>
      <c r="AH5" s="11" t="s">
        <v>206</v>
      </c>
      <c r="AI5" s="5">
        <v>16822.44</v>
      </c>
      <c r="AJ5" s="5">
        <v>607.58</v>
      </c>
      <c r="AK5" s="5">
        <v>3642.2</v>
      </c>
      <c r="AL5" s="5">
        <v>0</v>
      </c>
      <c r="AM5" s="5"/>
      <c r="AN5" s="14">
        <v>3.6117233885215234</v>
      </c>
      <c r="AO5" s="14">
        <v>21.650842565050016</v>
      </c>
      <c r="AP5" s="14">
        <v>0</v>
      </c>
      <c r="AQ5" s="14"/>
      <c r="AR5" s="11" t="s">
        <v>206</v>
      </c>
      <c r="AS5" s="5">
        <v>4619.94</v>
      </c>
      <c r="AT5" s="5">
        <v>4389.99</v>
      </c>
      <c r="AU5" s="5">
        <v>4866.92</v>
      </c>
      <c r="AV5" s="5">
        <v>758.65</v>
      </c>
      <c r="AW5" s="5">
        <v>1920.29</v>
      </c>
      <c r="AX5" s="5">
        <v>221.22</v>
      </c>
      <c r="AY5" s="5"/>
      <c r="AZ5" s="5">
        <v>2.63</v>
      </c>
      <c r="BA5" s="5">
        <v>40.72</v>
      </c>
      <c r="BB5" s="5">
        <v>83.42</v>
      </c>
      <c r="BC5" s="5">
        <v>6</v>
      </c>
      <c r="BD5" s="5">
        <v>34.91</v>
      </c>
      <c r="BE5" s="5">
        <v>18</v>
      </c>
      <c r="BF5" s="5"/>
      <c r="BG5" s="14">
        <v>0.05692714623999446</v>
      </c>
      <c r="BH5" s="14">
        <v>1.299378167571259</v>
      </c>
      <c r="BI5" s="14">
        <v>1.8179545797770127</v>
      </c>
      <c r="BJ5" s="14">
        <v>8.136696501220504</v>
      </c>
      <c r="BK5" s="14"/>
      <c r="BL5" s="14"/>
      <c r="BM5" s="11" t="s">
        <v>206</v>
      </c>
      <c r="BN5" s="6">
        <v>11684.19</v>
      </c>
      <c r="BO5" s="6">
        <v>2157.09</v>
      </c>
      <c r="BP5" s="5"/>
      <c r="BQ5" s="14">
        <v>18.46161351364536</v>
      </c>
      <c r="BR5" s="14"/>
      <c r="BS5" s="11" t="s">
        <v>206</v>
      </c>
      <c r="BT5" s="5">
        <v>4832</v>
      </c>
      <c r="BU5" s="5">
        <v>703.17</v>
      </c>
      <c r="BV5" s="5"/>
      <c r="BW5" s="14">
        <v>14.552359271523176</v>
      </c>
      <c r="BY5" s="11" t="s">
        <v>206</v>
      </c>
      <c r="BZ5" s="5">
        <v>2345.82</v>
      </c>
      <c r="CA5" s="5">
        <v>32.52</v>
      </c>
      <c r="CB5" s="5">
        <v>2558.23</v>
      </c>
      <c r="CC5" s="5">
        <v>33.75</v>
      </c>
      <c r="CD5" s="5"/>
      <c r="CE5" s="14">
        <v>1.3862956237051436</v>
      </c>
      <c r="CF5" s="14">
        <v>1.3192715275796156</v>
      </c>
      <c r="CH5" s="11" t="s">
        <v>206</v>
      </c>
      <c r="CI5" s="5">
        <v>4712.25</v>
      </c>
      <c r="CJ5" s="5">
        <v>140.02</v>
      </c>
      <c r="CK5" s="5">
        <v>696.65</v>
      </c>
      <c r="CL5" s="5"/>
      <c r="CM5" s="14">
        <v>2.9714043185314876</v>
      </c>
      <c r="CN5" s="14">
        <v>14.783808159584064</v>
      </c>
      <c r="CP5" s="11" t="s">
        <v>206</v>
      </c>
      <c r="CQ5" s="5">
        <v>2462.93</v>
      </c>
      <c r="CR5" s="5">
        <v>856.09</v>
      </c>
      <c r="CS5" s="5">
        <v>149.01</v>
      </c>
      <c r="CT5" s="5"/>
      <c r="CU5" s="14">
        <v>34.75900654911021</v>
      </c>
      <c r="CV5" s="14">
        <v>6.050111046598969</v>
      </c>
      <c r="CX5" s="11" t="s">
        <v>206</v>
      </c>
      <c r="CY5" s="5">
        <v>6837.32</v>
      </c>
      <c r="CZ5" s="5">
        <v>139.42</v>
      </c>
      <c r="DA5" s="5"/>
      <c r="DB5" s="14">
        <v>2.0391030403725434</v>
      </c>
      <c r="DD5" s="11" t="s">
        <v>206</v>
      </c>
      <c r="DE5" s="5">
        <v>4657.47</v>
      </c>
      <c r="DF5" s="5">
        <v>13.32</v>
      </c>
      <c r="DG5" s="5">
        <v>192.54</v>
      </c>
      <c r="DH5" s="5"/>
      <c r="DI5" s="5">
        <v>2043.87</v>
      </c>
      <c r="DJ5" s="5">
        <v>12.48</v>
      </c>
      <c r="DK5" s="5">
        <v>33.85</v>
      </c>
      <c r="DL5" s="5"/>
      <c r="DM5" s="14">
        <f>((DJ5+DF5)/($DI5+$DE5))*100</f>
        <v>0.3849976273402036</v>
      </c>
      <c r="DN5" s="14">
        <f>((DK5+DG5)/($DI5+$DE5))*100</f>
        <v>3.3782795679670032</v>
      </c>
      <c r="DO5" s="14"/>
      <c r="DS5" s="11" t="s">
        <v>206</v>
      </c>
      <c r="DT5" s="6">
        <v>11684.19</v>
      </c>
      <c r="DU5" s="5">
        <v>2583.65</v>
      </c>
      <c r="DV5" s="5"/>
      <c r="DW5" s="14">
        <v>22.112358665855314</v>
      </c>
    </row>
    <row r="6" spans="1:127" ht="12.75">
      <c r="A6" s="12" t="s">
        <v>209</v>
      </c>
      <c r="B6" s="6">
        <v>119897</v>
      </c>
      <c r="C6" s="6">
        <v>20864</v>
      </c>
      <c r="D6" s="6">
        <v>5331</v>
      </c>
      <c r="E6" s="6">
        <v>9530</v>
      </c>
      <c r="F6" s="6">
        <v>11120</v>
      </c>
      <c r="G6" s="6">
        <v>11719</v>
      </c>
      <c r="H6" s="6">
        <v>10950</v>
      </c>
      <c r="I6" s="6">
        <v>8536</v>
      </c>
      <c r="J6" s="6">
        <v>7277</v>
      </c>
      <c r="K6" s="6">
        <v>7520</v>
      </c>
      <c r="L6" s="6">
        <v>5609</v>
      </c>
      <c r="M6" s="6">
        <v>5390</v>
      </c>
      <c r="N6" s="6">
        <v>8553</v>
      </c>
      <c r="O6" s="6">
        <v>3520</v>
      </c>
      <c r="P6" s="6">
        <v>2213</v>
      </c>
      <c r="Q6" s="6">
        <v>1249</v>
      </c>
      <c r="R6" s="6">
        <v>516</v>
      </c>
      <c r="T6" s="12" t="s">
        <v>209</v>
      </c>
      <c r="U6" s="6">
        <v>73469</v>
      </c>
      <c r="V6" s="6">
        <v>811</v>
      </c>
      <c r="W6" s="8"/>
      <c r="X6" s="14">
        <v>1.1038669370755012</v>
      </c>
      <c r="Z6" s="12" t="s">
        <v>209</v>
      </c>
      <c r="AA6" s="6">
        <v>191004</v>
      </c>
      <c r="AB6" s="6">
        <v>20391</v>
      </c>
      <c r="AC6" s="6">
        <v>8716</v>
      </c>
      <c r="AD6" s="8"/>
      <c r="AE6" s="14">
        <v>10.67569265565119</v>
      </c>
      <c r="AF6" s="14">
        <v>4.563255219785973</v>
      </c>
      <c r="AG6" s="14"/>
      <c r="AH6" s="12" t="s">
        <v>209</v>
      </c>
      <c r="AI6" s="6">
        <v>239619</v>
      </c>
      <c r="AJ6" s="6">
        <v>19143</v>
      </c>
      <c r="AK6" s="6">
        <v>41964</v>
      </c>
      <c r="AL6" s="6">
        <v>22</v>
      </c>
      <c r="AM6" s="8"/>
      <c r="AN6" s="14">
        <v>7.988932430232995</v>
      </c>
      <c r="AO6" s="14">
        <v>17.51280157249634</v>
      </c>
      <c r="AP6" s="14">
        <v>0.009181241888164127</v>
      </c>
      <c r="AQ6" s="14"/>
      <c r="AR6" s="12" t="s">
        <v>209</v>
      </c>
      <c r="AS6" s="6">
        <v>40976</v>
      </c>
      <c r="AT6" s="6">
        <v>71847</v>
      </c>
      <c r="AU6" s="6">
        <v>78181</v>
      </c>
      <c r="AV6" s="6">
        <v>10486</v>
      </c>
      <c r="AW6" s="6">
        <v>32979</v>
      </c>
      <c r="AX6" s="6">
        <v>5150</v>
      </c>
      <c r="AY6" s="6"/>
      <c r="AZ6" s="6">
        <v>86</v>
      </c>
      <c r="BA6" s="6">
        <v>416</v>
      </c>
      <c r="BB6" s="6">
        <v>1028</v>
      </c>
      <c r="BC6" s="6">
        <v>178</v>
      </c>
      <c r="BD6" s="6">
        <v>498</v>
      </c>
      <c r="BE6" s="6">
        <v>154</v>
      </c>
      <c r="BF6" s="8"/>
      <c r="BG6" s="14">
        <v>0.20987895353377586</v>
      </c>
      <c r="BH6" s="14">
        <v>1.0105037566816601</v>
      </c>
      <c r="BI6" s="14">
        <v>1.5100518511780225</v>
      </c>
      <c r="BJ6" s="14">
        <v>2.9902912621359223</v>
      </c>
      <c r="BK6" s="14"/>
      <c r="BL6" s="14"/>
      <c r="BM6" s="12" t="s">
        <v>209</v>
      </c>
      <c r="BN6" s="6">
        <v>185131</v>
      </c>
      <c r="BO6" s="6">
        <v>22154</v>
      </c>
      <c r="BP6" s="8"/>
      <c r="BQ6" s="14">
        <v>11.966661445138847</v>
      </c>
      <c r="BR6" s="14"/>
      <c r="BS6" s="12" t="s">
        <v>209</v>
      </c>
      <c r="BT6" s="6">
        <v>55630</v>
      </c>
      <c r="BU6" s="6">
        <v>7676</v>
      </c>
      <c r="BV6" s="8"/>
      <c r="BW6" s="14">
        <v>13.798310264245911</v>
      </c>
      <c r="BY6" s="12" t="s">
        <v>209</v>
      </c>
      <c r="BZ6" s="6">
        <v>39892</v>
      </c>
      <c r="CA6" s="6">
        <v>731</v>
      </c>
      <c r="CB6" s="6">
        <v>39010</v>
      </c>
      <c r="CC6" s="6">
        <v>753</v>
      </c>
      <c r="CD6" s="8"/>
      <c r="CE6" s="14">
        <v>1.832447608543066</v>
      </c>
      <c r="CF6" s="14">
        <v>1.9302742886439375</v>
      </c>
      <c r="CH6" s="12" t="s">
        <v>209</v>
      </c>
      <c r="CI6" s="6">
        <v>76591</v>
      </c>
      <c r="CJ6" s="6">
        <v>676</v>
      </c>
      <c r="CK6" s="6">
        <v>3857</v>
      </c>
      <c r="CL6" s="8"/>
      <c r="CM6" s="14">
        <v>0.882610228355812</v>
      </c>
      <c r="CN6" s="14">
        <v>5.035839720071549</v>
      </c>
      <c r="CP6" s="12" t="s">
        <v>209</v>
      </c>
      <c r="CQ6" s="6">
        <v>31941</v>
      </c>
      <c r="CR6" s="6">
        <v>12061</v>
      </c>
      <c r="CS6" s="6">
        <v>1199</v>
      </c>
      <c r="CT6" s="8"/>
      <c r="CU6" s="14">
        <v>37.76024545255314</v>
      </c>
      <c r="CV6" s="14">
        <v>3.7537960614883694</v>
      </c>
      <c r="CX6" s="12" t="s">
        <v>209</v>
      </c>
      <c r="CY6" s="6">
        <v>117784</v>
      </c>
      <c r="CZ6" s="6">
        <v>3379</v>
      </c>
      <c r="DA6" s="8"/>
      <c r="DB6" s="14">
        <v>2.8688107043401483</v>
      </c>
      <c r="DD6" s="12" t="s">
        <v>209</v>
      </c>
      <c r="DE6" s="6">
        <v>61087</v>
      </c>
      <c r="DF6" s="6">
        <v>177</v>
      </c>
      <c r="DG6" s="6">
        <v>872</v>
      </c>
      <c r="DH6" s="6"/>
      <c r="DI6" s="6">
        <v>53303</v>
      </c>
      <c r="DJ6" s="6">
        <v>421</v>
      </c>
      <c r="DK6" s="6">
        <v>913</v>
      </c>
      <c r="DL6" s="8"/>
      <c r="DM6" s="14">
        <f>((DJ6+DF6)/($DI6+$DE6))*100</f>
        <v>0.5227729696651805</v>
      </c>
      <c r="DN6" s="14">
        <f>((DK6+DG6)/($DI6+$DE6))*100</f>
        <v>1.5604510883818514</v>
      </c>
      <c r="DO6" s="14"/>
      <c r="DS6" s="12" t="s">
        <v>209</v>
      </c>
      <c r="DT6" s="6">
        <v>185131</v>
      </c>
      <c r="DU6" s="6">
        <v>23388</v>
      </c>
      <c r="DV6" s="8"/>
      <c r="DW6" s="14">
        <v>12.633216479141796</v>
      </c>
    </row>
    <row r="7" spans="1:127" ht="12.75">
      <c r="A7" s="11"/>
      <c r="T7" s="11"/>
      <c r="U7" s="5"/>
      <c r="V7" s="5"/>
      <c r="W7" s="5"/>
      <c r="X7" s="14"/>
      <c r="Z7" s="11"/>
      <c r="AA7" s="5"/>
      <c r="AB7" s="5"/>
      <c r="AC7" s="5"/>
      <c r="AD7" s="5"/>
      <c r="AE7" s="14"/>
      <c r="AF7" s="14"/>
      <c r="AG7" s="14"/>
      <c r="AH7" s="11"/>
      <c r="AI7" s="43"/>
      <c r="AJ7" s="43"/>
      <c r="AK7" s="43"/>
      <c r="AL7" s="43"/>
      <c r="AM7" s="5"/>
      <c r="AN7" s="14"/>
      <c r="AO7" s="14"/>
      <c r="AP7" s="14"/>
      <c r="AQ7" s="14"/>
      <c r="AR7" s="11"/>
      <c r="AS7" s="5"/>
      <c r="AT7" s="5"/>
      <c r="AU7" s="5"/>
      <c r="AV7" s="5"/>
      <c r="AW7" s="5"/>
      <c r="AX7" s="5"/>
      <c r="AY7" s="5"/>
      <c r="AZ7" s="5"/>
      <c r="BA7" s="5"/>
      <c r="BB7" s="5"/>
      <c r="BC7" s="5"/>
      <c r="BD7" s="5"/>
      <c r="BE7" s="5"/>
      <c r="BF7" s="5"/>
      <c r="BG7" s="14"/>
      <c r="BH7" s="14"/>
      <c r="BI7" s="14"/>
      <c r="BJ7" s="14"/>
      <c r="BK7" s="14"/>
      <c r="BL7" s="14"/>
      <c r="BM7" s="11"/>
      <c r="BN7" s="5"/>
      <c r="BO7" s="5"/>
      <c r="BP7" s="5"/>
      <c r="BQ7" s="14"/>
      <c r="BR7" s="14"/>
      <c r="BS7" s="11"/>
      <c r="BT7" s="5"/>
      <c r="BU7" s="5"/>
      <c r="BV7" s="5"/>
      <c r="BW7" s="14"/>
      <c r="BY7" s="11"/>
      <c r="BZ7" s="43"/>
      <c r="CA7" s="43"/>
      <c r="CB7" s="43"/>
      <c r="CC7" s="43"/>
      <c r="CD7" s="5"/>
      <c r="CE7" s="14"/>
      <c r="CF7" s="14"/>
      <c r="CH7" s="11"/>
      <c r="CI7" s="5"/>
      <c r="CJ7" s="5"/>
      <c r="CK7" s="5"/>
      <c r="CL7" s="5"/>
      <c r="CM7" s="14"/>
      <c r="CN7" s="14"/>
      <c r="CP7" s="11"/>
      <c r="CQ7" s="5"/>
      <c r="CR7" s="5"/>
      <c r="CS7" s="5"/>
      <c r="CT7" s="5"/>
      <c r="CU7" s="14"/>
      <c r="CV7" s="14"/>
      <c r="CX7" s="11"/>
      <c r="CY7" s="5"/>
      <c r="CZ7" s="5"/>
      <c r="DA7" s="5"/>
      <c r="DB7" s="14"/>
      <c r="DD7" s="11"/>
      <c r="DE7" s="5"/>
      <c r="DF7" s="5"/>
      <c r="DG7" s="5"/>
      <c r="DH7" s="5"/>
      <c r="DI7" s="5"/>
      <c r="DJ7" s="5"/>
      <c r="DK7" s="5"/>
      <c r="DL7" s="5"/>
      <c r="DM7" s="14"/>
      <c r="DN7" s="14"/>
      <c r="DO7" s="14"/>
      <c r="DS7" s="11"/>
      <c r="DT7" s="5"/>
      <c r="DU7" s="5"/>
      <c r="DV7" s="5"/>
      <c r="DW7" s="14"/>
    </row>
    <row r="8" spans="1:127" ht="12.75" customHeight="1">
      <c r="A8" s="12" t="s">
        <v>207</v>
      </c>
      <c r="B8" s="6">
        <v>4583.16</v>
      </c>
      <c r="C8" s="6">
        <v>1146.25</v>
      </c>
      <c r="D8" s="6">
        <v>251.83</v>
      </c>
      <c r="E8" s="6">
        <v>243.69</v>
      </c>
      <c r="F8" s="6">
        <v>280.81</v>
      </c>
      <c r="G8" s="6">
        <v>303.41</v>
      </c>
      <c r="H8" s="6">
        <v>346.38</v>
      </c>
      <c r="I8" s="6">
        <v>302.39</v>
      </c>
      <c r="J8" s="6">
        <v>248.51</v>
      </c>
      <c r="K8" s="6">
        <v>247.21</v>
      </c>
      <c r="L8" s="6">
        <v>247.59</v>
      </c>
      <c r="M8" s="6">
        <v>209.99</v>
      </c>
      <c r="N8" s="6">
        <v>454.82</v>
      </c>
      <c r="O8" s="6">
        <v>177.45</v>
      </c>
      <c r="P8" s="6">
        <v>82.15</v>
      </c>
      <c r="Q8" s="6">
        <v>28.68</v>
      </c>
      <c r="R8" s="6">
        <v>12</v>
      </c>
      <c r="T8" s="12" t="s">
        <v>207</v>
      </c>
      <c r="U8" s="5">
        <v>2311.54</v>
      </c>
      <c r="V8" s="5">
        <v>123.61</v>
      </c>
      <c r="W8" s="5"/>
      <c r="X8" s="14">
        <v>5.347517239589192</v>
      </c>
      <c r="Z8" s="12" t="s">
        <v>207</v>
      </c>
      <c r="AA8" s="5">
        <v>7368.7</v>
      </c>
      <c r="AB8" s="5">
        <v>1009.24</v>
      </c>
      <c r="AC8" s="5">
        <v>431.16</v>
      </c>
      <c r="AD8" s="5"/>
      <c r="AE8" s="14">
        <v>13.696310068261702</v>
      </c>
      <c r="AF8" s="14">
        <v>5.85123563179394</v>
      </c>
      <c r="AG8" s="14"/>
      <c r="AH8" s="12" t="s">
        <v>207</v>
      </c>
      <c r="AI8" s="5">
        <v>9461.53</v>
      </c>
      <c r="AJ8" s="5">
        <v>902.88</v>
      </c>
      <c r="AK8" s="5">
        <v>1969.03</v>
      </c>
      <c r="AL8" s="5">
        <v>0</v>
      </c>
      <c r="AM8" s="5"/>
      <c r="AN8" s="14">
        <v>9.542642680412152</v>
      </c>
      <c r="AO8" s="14">
        <v>20.810904790240052</v>
      </c>
      <c r="AP8" s="14">
        <v>0</v>
      </c>
      <c r="AQ8" s="14"/>
      <c r="AR8" s="12" t="s">
        <v>207</v>
      </c>
      <c r="AS8" s="5">
        <v>2221.74</v>
      </c>
      <c r="AT8" s="5">
        <v>2342.84</v>
      </c>
      <c r="AU8" s="5">
        <v>2805.01</v>
      </c>
      <c r="AV8" s="5">
        <v>461.02</v>
      </c>
      <c r="AW8" s="5">
        <v>1492.17</v>
      </c>
      <c r="AX8" s="5">
        <v>101.18</v>
      </c>
      <c r="AY8" s="5"/>
      <c r="AZ8" s="5">
        <v>12</v>
      </c>
      <c r="BA8" s="5">
        <v>9</v>
      </c>
      <c r="BB8" s="5">
        <v>45.72</v>
      </c>
      <c r="BC8" s="5">
        <v>9</v>
      </c>
      <c r="BD8" s="5">
        <v>28.72</v>
      </c>
      <c r="BE8" s="5">
        <v>0</v>
      </c>
      <c r="BF8" s="5"/>
      <c r="BG8" s="14">
        <v>0.5401172054335791</v>
      </c>
      <c r="BH8" s="14">
        <v>1.1360577085937094</v>
      </c>
      <c r="BI8" s="14">
        <v>1.9247136720346878</v>
      </c>
      <c r="BJ8" s="14">
        <v>0</v>
      </c>
      <c r="BK8" s="14"/>
      <c r="BL8" s="14"/>
      <c r="BM8" s="12" t="s">
        <v>207</v>
      </c>
      <c r="BN8" s="6">
        <v>6571.62</v>
      </c>
      <c r="BO8" s="6">
        <v>1102.82</v>
      </c>
      <c r="BP8" s="5"/>
      <c r="BQ8" s="14">
        <v>16.781554624278336</v>
      </c>
      <c r="BR8" s="14"/>
      <c r="BS8" s="12" t="s">
        <v>207</v>
      </c>
      <c r="BT8" s="5">
        <v>2557.33</v>
      </c>
      <c r="BU8" s="5">
        <v>324.76</v>
      </c>
      <c r="BV8" s="5"/>
      <c r="BW8" s="14">
        <v>12.699182350341959</v>
      </c>
      <c r="BY8" s="12" t="s">
        <v>207</v>
      </c>
      <c r="BZ8" s="5">
        <v>1352.78</v>
      </c>
      <c r="CA8" s="5">
        <v>14.82</v>
      </c>
      <c r="CB8" s="5">
        <v>1414.61</v>
      </c>
      <c r="CC8" s="5">
        <v>20.22</v>
      </c>
      <c r="CD8" s="5"/>
      <c r="CE8" s="14">
        <v>1.095521814337882</v>
      </c>
      <c r="CF8" s="14">
        <v>1.4293692254402273</v>
      </c>
      <c r="CH8" s="12" t="s">
        <v>207</v>
      </c>
      <c r="CI8" s="5">
        <v>2366.47</v>
      </c>
      <c r="CJ8" s="5">
        <v>58.36</v>
      </c>
      <c r="CK8" s="5">
        <v>251.55</v>
      </c>
      <c r="CL8" s="5"/>
      <c r="CM8" s="14">
        <v>2.4661204240915797</v>
      </c>
      <c r="CN8" s="14">
        <v>10.629756557235039</v>
      </c>
      <c r="CP8" s="12" t="s">
        <v>207</v>
      </c>
      <c r="CQ8" s="5">
        <v>1050.97</v>
      </c>
      <c r="CR8" s="5">
        <v>516.02</v>
      </c>
      <c r="CS8" s="5">
        <v>96.22</v>
      </c>
      <c r="CT8" s="5"/>
      <c r="CU8" s="14">
        <v>49.09940340827997</v>
      </c>
      <c r="CV8" s="14">
        <v>9.155351722694274</v>
      </c>
      <c r="CX8" s="12" t="s">
        <v>207</v>
      </c>
      <c r="CY8" s="5">
        <v>4139.91</v>
      </c>
      <c r="CZ8" s="5">
        <v>6.55</v>
      </c>
      <c r="DA8" s="5"/>
      <c r="DB8" s="14">
        <v>0.15821599986473137</v>
      </c>
      <c r="DD8" s="12" t="s">
        <v>207</v>
      </c>
      <c r="DE8" s="5">
        <v>2502.7</v>
      </c>
      <c r="DF8" s="5">
        <v>3</v>
      </c>
      <c r="DG8" s="5">
        <v>56.82</v>
      </c>
      <c r="DH8" s="5"/>
      <c r="DI8" s="5">
        <v>2043.87</v>
      </c>
      <c r="DJ8" s="5">
        <v>7.83</v>
      </c>
      <c r="DK8" s="5">
        <v>37.2</v>
      </c>
      <c r="DL8" s="5"/>
      <c r="DM8" s="14">
        <f>((DJ8+DF8)/($DI8+$DE8))*100</f>
        <v>0.2382015453407734</v>
      </c>
      <c r="DN8" s="14">
        <f>((DK8+DG8)/($DI8+$DE8))*100</f>
        <v>2.067932529357296</v>
      </c>
      <c r="DO8" s="14"/>
      <c r="DS8" s="12" t="s">
        <v>207</v>
      </c>
      <c r="DT8" s="6">
        <v>6571.62</v>
      </c>
      <c r="DU8" s="5">
        <v>1092.93</v>
      </c>
      <c r="DV8" s="5"/>
      <c r="DW8" s="14">
        <v>16.631059008281067</v>
      </c>
    </row>
    <row r="9" spans="1:127" ht="12.75" customHeight="1">
      <c r="A9" s="12" t="s">
        <v>208</v>
      </c>
      <c r="B9" s="6">
        <v>108784</v>
      </c>
      <c r="C9" s="6">
        <v>20245</v>
      </c>
      <c r="D9" s="6">
        <v>7039</v>
      </c>
      <c r="E9" s="6">
        <v>14515</v>
      </c>
      <c r="F9" s="6">
        <v>8843</v>
      </c>
      <c r="G9" s="6">
        <v>8123</v>
      </c>
      <c r="H9" s="6">
        <v>7759</v>
      </c>
      <c r="I9" s="6">
        <v>6895</v>
      </c>
      <c r="J9" s="6">
        <v>6303</v>
      </c>
      <c r="K9" s="6">
        <v>6213</v>
      </c>
      <c r="L9" s="6">
        <v>5489</v>
      </c>
      <c r="M9" s="6">
        <v>4326</v>
      </c>
      <c r="N9" s="6">
        <v>7223</v>
      </c>
      <c r="O9" s="6">
        <v>2873</v>
      </c>
      <c r="P9" s="6">
        <v>1844</v>
      </c>
      <c r="Q9" s="6">
        <v>806</v>
      </c>
      <c r="R9" s="6">
        <v>288</v>
      </c>
      <c r="T9" s="12" t="s">
        <v>208</v>
      </c>
      <c r="U9" s="6">
        <v>57736</v>
      </c>
      <c r="V9" s="6">
        <v>1087</v>
      </c>
      <c r="W9" s="8"/>
      <c r="X9" s="14">
        <v>1.8827074961895525</v>
      </c>
      <c r="Z9" s="12" t="s">
        <v>208</v>
      </c>
      <c r="AA9" s="6">
        <v>171333</v>
      </c>
      <c r="AB9" s="6">
        <v>18063</v>
      </c>
      <c r="AC9" s="6">
        <v>7342</v>
      </c>
      <c r="AD9" s="8"/>
      <c r="AE9" s="14">
        <v>10.542627514839523</v>
      </c>
      <c r="AF9" s="14">
        <v>4.285222344790554</v>
      </c>
      <c r="AG9" s="14"/>
      <c r="AH9" s="12" t="s">
        <v>208</v>
      </c>
      <c r="AI9" s="6">
        <v>210448</v>
      </c>
      <c r="AJ9" s="6">
        <v>20989</v>
      </c>
      <c r="AK9" s="6">
        <v>36342</v>
      </c>
      <c r="AL9" s="6">
        <v>104</v>
      </c>
      <c r="AM9" s="8"/>
      <c r="AN9" s="14">
        <v>9.973485136470767</v>
      </c>
      <c r="AO9" s="14">
        <v>17.268874021135865</v>
      </c>
      <c r="AP9" s="14">
        <v>0.0494183836387136</v>
      </c>
      <c r="AQ9" s="14"/>
      <c r="AR9" s="12" t="s">
        <v>208</v>
      </c>
      <c r="AS9" s="6">
        <v>39712</v>
      </c>
      <c r="AT9" s="6">
        <v>68817</v>
      </c>
      <c r="AU9" s="6">
        <v>62804</v>
      </c>
      <c r="AV9" s="6">
        <v>8498</v>
      </c>
      <c r="AW9" s="6">
        <v>27159</v>
      </c>
      <c r="AX9" s="6">
        <v>3457</v>
      </c>
      <c r="AY9" s="6"/>
      <c r="AZ9" s="6">
        <v>65</v>
      </c>
      <c r="BA9" s="6">
        <v>248</v>
      </c>
      <c r="BB9" s="6">
        <v>625</v>
      </c>
      <c r="BC9" s="6">
        <v>105</v>
      </c>
      <c r="BD9" s="6">
        <v>325</v>
      </c>
      <c r="BE9" s="6">
        <v>76</v>
      </c>
      <c r="BF9" s="8"/>
      <c r="BG9" s="14">
        <v>0.16367848509266722</v>
      </c>
      <c r="BH9" s="14">
        <v>0.6979781471463542</v>
      </c>
      <c r="BI9" s="14">
        <v>1.1966567252107958</v>
      </c>
      <c r="BJ9" s="14">
        <v>2.198437951981487</v>
      </c>
      <c r="BK9" s="14"/>
      <c r="BL9" s="14"/>
      <c r="BM9" s="12" t="s">
        <v>208</v>
      </c>
      <c r="BN9" s="6">
        <v>161625</v>
      </c>
      <c r="BO9" s="6">
        <v>18902</v>
      </c>
      <c r="BP9" s="8"/>
      <c r="BQ9" s="14">
        <v>11.694972931167827</v>
      </c>
      <c r="BR9" s="14"/>
      <c r="BS9" s="12" t="s">
        <v>208</v>
      </c>
      <c r="BT9" s="6">
        <v>53305</v>
      </c>
      <c r="BU9" s="6">
        <v>6470</v>
      </c>
      <c r="BV9" s="8"/>
      <c r="BW9" s="14">
        <v>12.137698152143326</v>
      </c>
      <c r="BY9" s="12" t="s">
        <v>208</v>
      </c>
      <c r="BZ9" s="6">
        <v>32659</v>
      </c>
      <c r="CA9" s="6">
        <v>481</v>
      </c>
      <c r="CB9" s="6">
        <v>30581</v>
      </c>
      <c r="CC9" s="6">
        <v>503</v>
      </c>
      <c r="CD9" s="8"/>
      <c r="CE9" s="14">
        <v>1.4727946354756727</v>
      </c>
      <c r="CF9" s="14">
        <v>1.6448121382557797</v>
      </c>
      <c r="CH9" s="12" t="s">
        <v>208</v>
      </c>
      <c r="CI9" s="6">
        <v>74265</v>
      </c>
      <c r="CJ9" s="6">
        <v>785</v>
      </c>
      <c r="CK9" s="6">
        <v>4143</v>
      </c>
      <c r="CL9" s="8"/>
      <c r="CM9" s="14">
        <v>1.0570255167306268</v>
      </c>
      <c r="CN9" s="14">
        <v>5.578670975560493</v>
      </c>
      <c r="CP9" s="12" t="s">
        <v>208</v>
      </c>
      <c r="CQ9" s="6">
        <v>40788</v>
      </c>
      <c r="CR9" s="6">
        <v>13617</v>
      </c>
      <c r="CS9" s="6">
        <v>1394</v>
      </c>
      <c r="CT9" s="8"/>
      <c r="CU9" s="14">
        <v>33.384819064430715</v>
      </c>
      <c r="CV9" s="14">
        <v>3.4176718642738058</v>
      </c>
      <c r="CX9" s="12" t="s">
        <v>208</v>
      </c>
      <c r="CY9" s="6">
        <v>93047</v>
      </c>
      <c r="CZ9" s="6">
        <v>1994</v>
      </c>
      <c r="DA9" s="8"/>
      <c r="DB9" s="14">
        <v>2.143002998484637</v>
      </c>
      <c r="DD9" s="12" t="s">
        <v>208</v>
      </c>
      <c r="DE9" s="6">
        <v>59575</v>
      </c>
      <c r="DF9" s="6">
        <v>207</v>
      </c>
      <c r="DG9" s="6">
        <v>983</v>
      </c>
      <c r="DH9" s="6"/>
      <c r="DI9" s="6">
        <v>31568</v>
      </c>
      <c r="DJ9" s="6">
        <v>264</v>
      </c>
      <c r="DK9" s="6">
        <v>575</v>
      </c>
      <c r="DL9" s="8"/>
      <c r="DM9" s="14">
        <f>((DJ9+DF9)/($DI9+$DE9))*100</f>
        <v>0.5167703498897338</v>
      </c>
      <c r="DN9" s="14">
        <f>((DK9+DG9)/($DI9+$DE9))*100</f>
        <v>1.7094017094017095</v>
      </c>
      <c r="DO9" s="14"/>
      <c r="DS9" s="12" t="s">
        <v>208</v>
      </c>
      <c r="DT9" s="6">
        <v>161625</v>
      </c>
      <c r="DU9" s="6">
        <v>18123</v>
      </c>
      <c r="DV9" s="8"/>
      <c r="DW9" s="14">
        <v>11.212993039443155</v>
      </c>
    </row>
    <row r="10" spans="1:127" ht="12.75">
      <c r="A10" s="9"/>
      <c r="T10" s="9"/>
      <c r="U10" s="9"/>
      <c r="V10" s="9"/>
      <c r="W10" s="9"/>
      <c r="X10" s="14"/>
      <c r="AI10" s="29"/>
      <c r="AJ10" s="29"/>
      <c r="AK10" s="29"/>
      <c r="AL10" s="29"/>
      <c r="AO10" s="14"/>
      <c r="AR10" s="9"/>
      <c r="AS10" s="9"/>
      <c r="AT10" s="9"/>
      <c r="AU10" s="9"/>
      <c r="AV10" s="9"/>
      <c r="AW10" s="9"/>
      <c r="AX10" s="9"/>
      <c r="AY10" s="9"/>
      <c r="AZ10" s="9"/>
      <c r="BA10" s="9"/>
      <c r="BB10" s="9"/>
      <c r="BC10" s="9"/>
      <c r="BD10" s="9"/>
      <c r="BE10" s="9"/>
      <c r="BF10" s="9"/>
      <c r="BG10" s="14"/>
      <c r="BH10" s="14"/>
      <c r="BI10" s="14"/>
      <c r="BJ10" s="14"/>
      <c r="BK10" s="14"/>
      <c r="BM10" s="9"/>
      <c r="BN10" s="9"/>
      <c r="BO10" s="9"/>
      <c r="BP10" s="9"/>
      <c r="BQ10" s="14"/>
      <c r="BW10" s="14"/>
      <c r="BZ10" s="29"/>
      <c r="CA10" s="29"/>
      <c r="CB10" s="29"/>
      <c r="CC10" s="29"/>
      <c r="CE10" s="14"/>
      <c r="CF10" s="14"/>
      <c r="CM10" s="14"/>
      <c r="CN10" s="14"/>
      <c r="CP10" s="9"/>
      <c r="CQ10" s="9"/>
      <c r="CR10" s="9"/>
      <c r="CS10" s="9"/>
      <c r="CT10" s="9"/>
      <c r="CU10" s="14"/>
      <c r="CV10" s="14"/>
      <c r="CX10" s="9"/>
      <c r="CY10" s="9"/>
      <c r="CZ10" s="9"/>
      <c r="DA10" s="9"/>
      <c r="DB10" s="14"/>
      <c r="DD10" s="9"/>
      <c r="DE10" s="9"/>
      <c r="DF10" s="9"/>
      <c r="DG10" s="9"/>
      <c r="DH10" s="9"/>
      <c r="DI10" s="9"/>
      <c r="DJ10" s="9"/>
      <c r="DK10" s="9"/>
      <c r="DL10" s="9"/>
      <c r="DM10" s="14"/>
      <c r="DN10" s="14"/>
      <c r="DO10" s="14"/>
      <c r="DS10" s="9"/>
      <c r="DT10" s="9"/>
      <c r="DU10" s="9"/>
      <c r="DV10" s="9"/>
      <c r="DW10" s="14"/>
    </row>
    <row r="11" spans="1:127" ht="12.75">
      <c r="A11" s="11" t="s">
        <v>124</v>
      </c>
      <c r="B11" s="6">
        <v>181863.02</v>
      </c>
      <c r="C11" s="6">
        <v>46241.74</v>
      </c>
      <c r="D11" s="6">
        <v>11271.01</v>
      </c>
      <c r="E11" s="6">
        <v>15688.49</v>
      </c>
      <c r="F11" s="6">
        <v>14428.33</v>
      </c>
      <c r="G11" s="6">
        <v>15009.65</v>
      </c>
      <c r="H11" s="6">
        <v>13955.24</v>
      </c>
      <c r="I11" s="6">
        <v>11934.28</v>
      </c>
      <c r="J11" s="6">
        <v>9678.89</v>
      </c>
      <c r="K11" s="6">
        <v>9334.18</v>
      </c>
      <c r="L11" s="6">
        <v>7448.35</v>
      </c>
      <c r="M11" s="6">
        <v>7434.37</v>
      </c>
      <c r="N11" s="6">
        <v>12063.28</v>
      </c>
      <c r="O11" s="6">
        <v>3944.49</v>
      </c>
      <c r="P11" s="6">
        <v>2121.48</v>
      </c>
      <c r="Q11" s="6">
        <v>978.99</v>
      </c>
      <c r="R11" s="6">
        <v>330.25</v>
      </c>
      <c r="T11" s="11" t="s">
        <v>124</v>
      </c>
      <c r="U11" s="8">
        <v>86498.67</v>
      </c>
      <c r="V11" s="8">
        <v>7125.53</v>
      </c>
      <c r="W11" s="8"/>
      <c r="X11" s="14">
        <v>8.237733597522366</v>
      </c>
      <c r="Z11" s="11" t="s">
        <v>124</v>
      </c>
      <c r="AA11" s="8">
        <v>308921.14</v>
      </c>
      <c r="AB11" s="8">
        <v>45708.98</v>
      </c>
      <c r="AC11" s="8">
        <v>22114.84</v>
      </c>
      <c r="AD11" s="8"/>
      <c r="AE11" s="14">
        <v>14.7963263375242</v>
      </c>
      <c r="AF11" s="14">
        <v>7.15873313169827</v>
      </c>
      <c r="AG11" s="14"/>
      <c r="AH11" s="11" t="s">
        <v>124</v>
      </c>
      <c r="AI11" s="28">
        <v>367786.2</v>
      </c>
      <c r="AJ11" s="28">
        <v>48391.35</v>
      </c>
      <c r="AK11" s="28">
        <v>78742.11</v>
      </c>
      <c r="AL11" s="28">
        <v>103.96</v>
      </c>
      <c r="AM11" s="8"/>
      <c r="AN11" s="14">
        <v>13.157467572192758</v>
      </c>
      <c r="AO11" s="14">
        <v>21.4097510999597</v>
      </c>
      <c r="AP11" s="14">
        <v>0.028266422176797278</v>
      </c>
      <c r="AQ11" s="14"/>
      <c r="AR11" s="11" t="s">
        <v>124</v>
      </c>
      <c r="AS11" s="8">
        <v>90919.19</v>
      </c>
      <c r="AT11" s="8">
        <v>113104.6</v>
      </c>
      <c r="AU11" s="8">
        <v>104887.41</v>
      </c>
      <c r="AV11" s="8">
        <v>14788.76</v>
      </c>
      <c r="AW11" s="8">
        <v>39534.28</v>
      </c>
      <c r="AX11" s="8">
        <v>4155.04</v>
      </c>
      <c r="AY11" s="8"/>
      <c r="AZ11" s="8">
        <v>314.38</v>
      </c>
      <c r="BA11" s="8">
        <v>1014.69</v>
      </c>
      <c r="BB11" s="8">
        <v>2613.96</v>
      </c>
      <c r="BC11" s="8">
        <v>489.43</v>
      </c>
      <c r="BD11" s="8">
        <v>1152.33</v>
      </c>
      <c r="BE11" s="8">
        <v>172.24</v>
      </c>
      <c r="BF11" s="8"/>
      <c r="BG11" s="14">
        <v>0.3457795873456416</v>
      </c>
      <c r="BH11" s="14">
        <v>1.7690808394525026</v>
      </c>
      <c r="BI11" s="14">
        <v>2.9147615689472515</v>
      </c>
      <c r="BJ11" s="14">
        <v>4.145327120797875</v>
      </c>
      <c r="BK11" s="14"/>
      <c r="BL11" s="14"/>
      <c r="BM11" s="11" t="s">
        <v>124</v>
      </c>
      <c r="BN11" s="8">
        <v>263734.95</v>
      </c>
      <c r="BO11" s="8">
        <v>51946.96</v>
      </c>
      <c r="BP11" s="8"/>
      <c r="BQ11" s="14">
        <v>19.69665378062331</v>
      </c>
      <c r="BR11" s="14"/>
      <c r="BS11" s="11" t="s">
        <v>124</v>
      </c>
      <c r="BT11" s="8">
        <v>113668.23</v>
      </c>
      <c r="BU11" s="8">
        <v>15201.24</v>
      </c>
      <c r="BV11" s="8"/>
      <c r="BW11" s="14">
        <v>13.373340994225034</v>
      </c>
      <c r="BY11" s="11" t="s">
        <v>124</v>
      </c>
      <c r="BZ11" s="28">
        <v>52387.58</v>
      </c>
      <c r="CA11" s="28">
        <v>628.78</v>
      </c>
      <c r="CB11" s="28">
        <v>53214.88</v>
      </c>
      <c r="CC11" s="28">
        <v>646.53</v>
      </c>
      <c r="CD11" s="8"/>
      <c r="CE11" s="14">
        <v>1.200246317924974</v>
      </c>
      <c r="CF11" s="14">
        <v>1.2149421364851334</v>
      </c>
      <c r="CH11" s="11" t="s">
        <v>124</v>
      </c>
      <c r="CI11" s="8">
        <v>121412.82</v>
      </c>
      <c r="CJ11" s="8">
        <v>4495.62</v>
      </c>
      <c r="CK11" s="8">
        <v>17584.92</v>
      </c>
      <c r="CL11" s="8"/>
      <c r="CM11" s="14">
        <v>3.702755606862603</v>
      </c>
      <c r="CN11" s="14">
        <v>14.483577599136568</v>
      </c>
      <c r="CP11" s="11" t="s">
        <v>124</v>
      </c>
      <c r="CQ11" s="8">
        <v>56183.93</v>
      </c>
      <c r="CR11" s="8">
        <v>17434.28</v>
      </c>
      <c r="CS11" s="8">
        <v>4998.24</v>
      </c>
      <c r="CT11" s="8"/>
      <c r="CU11" s="14">
        <v>31.03072355387028</v>
      </c>
      <c r="CV11" s="14">
        <v>8.896209289738186</v>
      </c>
      <c r="CX11" s="11" t="s">
        <v>124</v>
      </c>
      <c r="CY11" s="8">
        <v>167338.03</v>
      </c>
      <c r="CZ11" s="8">
        <v>10352.37</v>
      </c>
      <c r="DA11" s="8"/>
      <c r="DB11" s="14">
        <v>6.186501657752275</v>
      </c>
      <c r="DD11" s="11" t="s">
        <v>124</v>
      </c>
      <c r="DE11" s="8">
        <v>97398.82</v>
      </c>
      <c r="DF11" s="8">
        <v>928.87</v>
      </c>
      <c r="DG11" s="8">
        <v>4115.86</v>
      </c>
      <c r="DH11" s="8"/>
      <c r="DI11" s="8">
        <v>64286.17</v>
      </c>
      <c r="DJ11" s="8">
        <v>1933.31</v>
      </c>
      <c r="DK11" s="8">
        <v>4174.17</v>
      </c>
      <c r="DL11" s="8"/>
      <c r="DM11" s="14">
        <f>((DJ11+DF11)/($DI11+$DE11))*100</f>
        <v>1.7702199814590087</v>
      </c>
      <c r="DN11" s="14">
        <f>((DK11+DG11)/($DI11+$DE11))*100</f>
        <v>5.127272482127129</v>
      </c>
      <c r="DO11" s="14"/>
      <c r="DS11" s="11" t="s">
        <v>124</v>
      </c>
      <c r="DT11" s="8">
        <v>263734.95</v>
      </c>
      <c r="DU11" s="8">
        <v>73667.5</v>
      </c>
      <c r="DV11" s="8"/>
      <c r="DW11" s="14">
        <v>27.93239955493195</v>
      </c>
    </row>
    <row r="12" spans="1:127" ht="12.75">
      <c r="A12" s="25" t="s">
        <v>143</v>
      </c>
      <c r="B12" s="6">
        <v>5024770</v>
      </c>
      <c r="C12" s="6">
        <v>1108500</v>
      </c>
      <c r="D12" s="6">
        <v>281933</v>
      </c>
      <c r="E12" s="6">
        <v>402788</v>
      </c>
      <c r="F12" s="6">
        <v>399730</v>
      </c>
      <c r="G12" s="6">
        <v>423001</v>
      </c>
      <c r="H12" s="6">
        <v>403539</v>
      </c>
      <c r="I12" s="6">
        <v>346265</v>
      </c>
      <c r="J12" s="6">
        <v>297546</v>
      </c>
      <c r="K12" s="6">
        <v>297209</v>
      </c>
      <c r="L12" s="6">
        <v>237645</v>
      </c>
      <c r="M12" s="6">
        <v>219740</v>
      </c>
      <c r="N12" s="6">
        <v>360699</v>
      </c>
      <c r="O12" s="6">
        <v>126937</v>
      </c>
      <c r="P12" s="6">
        <v>74163</v>
      </c>
      <c r="Q12" s="6">
        <v>33288</v>
      </c>
      <c r="R12" s="6">
        <v>11787</v>
      </c>
      <c r="T12" s="25" t="s">
        <v>143</v>
      </c>
      <c r="U12" s="8">
        <v>2600829</v>
      </c>
      <c r="V12" s="8">
        <v>100825</v>
      </c>
      <c r="W12" s="9"/>
      <c r="X12" s="14">
        <v>3.8766485609011587</v>
      </c>
      <c r="Z12" s="25" t="s">
        <v>143</v>
      </c>
      <c r="AA12" s="8">
        <v>8302382</v>
      </c>
      <c r="AB12" s="8">
        <v>991410</v>
      </c>
      <c r="AC12" s="8">
        <v>452683</v>
      </c>
      <c r="AE12" s="3">
        <v>11.941271794046576</v>
      </c>
      <c r="AF12" s="3">
        <v>5.45244726152085</v>
      </c>
      <c r="AH12" s="25" t="s">
        <v>143</v>
      </c>
      <c r="AI12" s="28">
        <v>10139624</v>
      </c>
      <c r="AJ12" s="28">
        <v>1078899</v>
      </c>
      <c r="AK12" s="28">
        <v>1938256</v>
      </c>
      <c r="AL12" s="28">
        <v>3182</v>
      </c>
      <c r="AN12" s="3">
        <v>10.640424141960294</v>
      </c>
      <c r="AO12" s="14">
        <v>19.11565951557967</v>
      </c>
      <c r="AP12" s="3">
        <v>0.031381834277089564</v>
      </c>
      <c r="AR12" s="38" t="s">
        <v>143</v>
      </c>
      <c r="AS12" s="5">
        <v>2169484</v>
      </c>
      <c r="AT12" s="5">
        <v>2960866</v>
      </c>
      <c r="AU12" s="5">
        <v>3172032</v>
      </c>
      <c r="AV12" s="5">
        <v>445471</v>
      </c>
      <c r="AW12" s="5">
        <v>1253622</v>
      </c>
      <c r="AX12" s="5">
        <v>138150</v>
      </c>
      <c r="AY12" s="5"/>
      <c r="AZ12" s="5">
        <v>4657</v>
      </c>
      <c r="BA12" s="5">
        <v>17147</v>
      </c>
      <c r="BB12" s="5">
        <v>46470</v>
      </c>
      <c r="BC12" s="5">
        <v>8666</v>
      </c>
      <c r="BD12" s="5">
        <v>22308</v>
      </c>
      <c r="BE12" s="5">
        <v>3658</v>
      </c>
      <c r="BF12" s="1"/>
      <c r="BG12" s="37">
        <v>0.2146593383495799</v>
      </c>
      <c r="BH12" s="14">
        <v>1.0987981975471428</v>
      </c>
      <c r="BI12" s="37">
        <v>1.7794837678343234</v>
      </c>
      <c r="BJ12" s="37">
        <v>2.647846543612016</v>
      </c>
      <c r="BK12" s="37"/>
      <c r="BM12" s="25" t="s">
        <v>143</v>
      </c>
      <c r="BN12" s="8">
        <v>7481441</v>
      </c>
      <c r="BO12" s="8">
        <v>1167892</v>
      </c>
      <c r="BP12" s="9"/>
      <c r="BQ12" s="14">
        <v>15.610522090597254</v>
      </c>
      <c r="BS12" s="25" t="s">
        <v>143</v>
      </c>
      <c r="BT12" s="8">
        <v>2699525</v>
      </c>
      <c r="BU12" s="8">
        <v>390742</v>
      </c>
      <c r="BW12" s="14">
        <v>14.474472360878302</v>
      </c>
      <c r="BY12" s="25" t="s">
        <v>143</v>
      </c>
      <c r="BZ12" s="28">
        <v>1582201</v>
      </c>
      <c r="CA12" s="28">
        <v>24953</v>
      </c>
      <c r="CB12" s="28">
        <v>1608998</v>
      </c>
      <c r="CC12" s="28">
        <v>28175</v>
      </c>
      <c r="CE12" s="14">
        <v>1.577106827767142</v>
      </c>
      <c r="CF12" s="14">
        <v>1.7510898086883886</v>
      </c>
      <c r="CH12" s="25" t="s">
        <v>143</v>
      </c>
      <c r="CI12" s="8">
        <v>3066636</v>
      </c>
      <c r="CJ12" s="8">
        <v>70174</v>
      </c>
      <c r="CK12" s="8">
        <v>297007</v>
      </c>
      <c r="CM12" s="14">
        <v>2.2883054917505694</v>
      </c>
      <c r="CN12" s="14">
        <v>9.685107720642423</v>
      </c>
      <c r="CP12" s="25" t="s">
        <v>143</v>
      </c>
      <c r="CQ12" s="8">
        <v>1387407</v>
      </c>
      <c r="CR12" s="8">
        <v>504347</v>
      </c>
      <c r="CS12" s="8">
        <v>95529</v>
      </c>
      <c r="CT12" s="9"/>
      <c r="CU12" s="14">
        <v>36.35176988439586</v>
      </c>
      <c r="CV12" s="14">
        <v>6.88543448317617</v>
      </c>
      <c r="CX12" s="25" t="s">
        <v>143</v>
      </c>
      <c r="CY12" s="8">
        <v>4463250</v>
      </c>
      <c r="CZ12" s="8">
        <v>165402</v>
      </c>
      <c r="DA12" s="9"/>
      <c r="DB12" s="14">
        <v>3.705864560578054</v>
      </c>
      <c r="DD12" s="25" t="s">
        <v>143</v>
      </c>
      <c r="DE12" s="8">
        <v>3037990</v>
      </c>
      <c r="DF12" s="8">
        <v>20919</v>
      </c>
      <c r="DG12" s="8">
        <v>85254</v>
      </c>
      <c r="DH12" s="8"/>
      <c r="DI12" s="8">
        <v>1410380</v>
      </c>
      <c r="DJ12" s="8">
        <v>29438</v>
      </c>
      <c r="DK12" s="8">
        <v>61402</v>
      </c>
      <c r="DL12" s="9"/>
      <c r="DM12" s="14">
        <f>((DJ12+DF12)/($DI12+$DE12))*100</f>
        <v>1.132032632177629</v>
      </c>
      <c r="DN12" s="14">
        <f>((DK12+DG12)/($DI12+$DE12))*100</f>
        <v>3.296848058951931</v>
      </c>
      <c r="DO12" s="14"/>
      <c r="DS12" s="25" t="s">
        <v>143</v>
      </c>
      <c r="DT12" s="8">
        <v>7481441</v>
      </c>
      <c r="DU12" s="8">
        <v>1295510</v>
      </c>
      <c r="DV12" s="9"/>
      <c r="DW12" s="14">
        <v>17.316316468979707</v>
      </c>
    </row>
    <row r="13" spans="1:127" ht="12.75">
      <c r="A13" s="24"/>
      <c r="T13" s="24"/>
      <c r="U13" s="9"/>
      <c r="V13" s="9"/>
      <c r="W13" s="9"/>
      <c r="X13" s="14"/>
      <c r="Z13" s="24"/>
      <c r="AE13" s="14"/>
      <c r="AF13" s="14"/>
      <c r="AG13" s="14"/>
      <c r="AH13" s="24"/>
      <c r="AI13" s="29"/>
      <c r="AJ13" s="29"/>
      <c r="AK13" s="29"/>
      <c r="AL13" s="29"/>
      <c r="AN13" s="14"/>
      <c r="AO13" s="14"/>
      <c r="AP13" s="14"/>
      <c r="AQ13" s="14"/>
      <c r="AR13" s="24"/>
      <c r="AS13" s="9"/>
      <c r="AT13" s="9"/>
      <c r="AU13" s="9"/>
      <c r="AV13" s="9"/>
      <c r="AW13" s="9"/>
      <c r="AX13" s="9"/>
      <c r="AY13" s="9"/>
      <c r="AZ13" s="9"/>
      <c r="BA13" s="9"/>
      <c r="BB13" s="9"/>
      <c r="BC13" s="9"/>
      <c r="BD13" s="9"/>
      <c r="BE13" s="9"/>
      <c r="BF13" s="9"/>
      <c r="BG13" s="14"/>
      <c r="BH13" s="14"/>
      <c r="BI13" s="14"/>
      <c r="BJ13" s="14"/>
      <c r="BK13" s="14"/>
      <c r="BL13" s="14"/>
      <c r="BM13" s="24"/>
      <c r="BN13" s="9"/>
      <c r="BO13" s="9"/>
      <c r="BP13" s="9"/>
      <c r="BQ13" s="14"/>
      <c r="BR13" s="14"/>
      <c r="BS13" s="24"/>
      <c r="BW13" s="14"/>
      <c r="BY13" s="24"/>
      <c r="BZ13" s="29"/>
      <c r="CA13" s="29"/>
      <c r="CB13" s="29"/>
      <c r="CC13" s="29"/>
      <c r="CE13" s="14"/>
      <c r="CF13" s="14"/>
      <c r="CH13" s="24"/>
      <c r="CM13" s="14"/>
      <c r="CN13" s="14"/>
      <c r="CP13" s="24"/>
      <c r="CQ13" s="9"/>
      <c r="CR13" s="9"/>
      <c r="CS13" s="9"/>
      <c r="CT13" s="9"/>
      <c r="CU13" s="14"/>
      <c r="CV13" s="14"/>
      <c r="CX13" s="24"/>
      <c r="CY13" s="9"/>
      <c r="CZ13" s="9"/>
      <c r="DA13" s="9"/>
      <c r="DB13" s="14"/>
      <c r="DD13" s="24"/>
      <c r="DE13" s="9"/>
      <c r="DF13" s="9"/>
      <c r="DG13" s="9"/>
      <c r="DH13" s="9"/>
      <c r="DI13" s="9"/>
      <c r="DJ13" s="9"/>
      <c r="DK13" s="9"/>
      <c r="DL13" s="9"/>
      <c r="DM13" s="14"/>
      <c r="DN13" s="14"/>
      <c r="DO13" s="14"/>
      <c r="DP13" s="14"/>
      <c r="DQ13" s="14"/>
      <c r="DS13" s="24"/>
      <c r="DT13" s="9"/>
      <c r="DU13" s="9"/>
      <c r="DV13" s="9"/>
      <c r="DW13" s="14"/>
    </row>
    <row r="14" spans="1:127" ht="12.75" customHeight="1">
      <c r="A14" s="12" t="s">
        <v>250</v>
      </c>
      <c r="B14" s="6">
        <v>3905155</v>
      </c>
      <c r="C14" s="6">
        <v>818839</v>
      </c>
      <c r="D14" s="6">
        <v>198433</v>
      </c>
      <c r="E14" s="6">
        <v>233092</v>
      </c>
      <c r="F14" s="6">
        <v>248432</v>
      </c>
      <c r="G14" s="6">
        <v>291692</v>
      </c>
      <c r="H14" s="6">
        <v>316206</v>
      </c>
      <c r="I14" s="6">
        <v>288282</v>
      </c>
      <c r="J14" s="6">
        <v>258162</v>
      </c>
      <c r="K14" s="6">
        <v>282527</v>
      </c>
      <c r="L14" s="6">
        <v>232444</v>
      </c>
      <c r="M14" s="6">
        <v>189970</v>
      </c>
      <c r="N14" s="6">
        <v>312940</v>
      </c>
      <c r="O14" s="6">
        <v>113219</v>
      </c>
      <c r="P14" s="6">
        <v>71413</v>
      </c>
      <c r="Q14" s="6">
        <v>35632</v>
      </c>
      <c r="R14" s="6">
        <v>13872</v>
      </c>
      <c r="T14" s="12" t="s">
        <v>250</v>
      </c>
      <c r="U14" s="6">
        <v>2199565</v>
      </c>
      <c r="V14" s="6">
        <v>18564</v>
      </c>
      <c r="W14" s="8"/>
      <c r="X14" s="14">
        <v>0.8439850606824532</v>
      </c>
      <c r="Z14" s="12" t="s">
        <v>250</v>
      </c>
      <c r="AA14" s="8">
        <v>6180441</v>
      </c>
      <c r="AB14" s="6">
        <v>510087</v>
      </c>
      <c r="AC14" s="6">
        <v>190212</v>
      </c>
      <c r="AD14" s="8"/>
      <c r="AE14" s="14">
        <v>8.253246006231594</v>
      </c>
      <c r="AF14" s="14">
        <v>3.077644459351687</v>
      </c>
      <c r="AG14" s="14"/>
      <c r="AH14" s="12" t="s">
        <v>250</v>
      </c>
      <c r="AI14" s="6">
        <v>7809823</v>
      </c>
      <c r="AJ14" s="6">
        <v>384705</v>
      </c>
      <c r="AK14" s="6">
        <v>1157619</v>
      </c>
      <c r="AL14" s="6">
        <v>1528</v>
      </c>
      <c r="AM14" s="8"/>
      <c r="AN14" s="14">
        <v>4.925911893265699</v>
      </c>
      <c r="AO14" s="14">
        <v>14.822602253597807</v>
      </c>
      <c r="AP14" s="14">
        <v>0.019565104100310596</v>
      </c>
      <c r="AQ14" s="14"/>
      <c r="AR14" s="12" t="s">
        <v>250</v>
      </c>
      <c r="AS14" s="6">
        <v>1577024</v>
      </c>
      <c r="AT14" s="6">
        <v>1852134</v>
      </c>
      <c r="AU14" s="6">
        <v>2751283</v>
      </c>
      <c r="AV14" s="6">
        <v>383529</v>
      </c>
      <c r="AW14" s="6">
        <v>1106220</v>
      </c>
      <c r="AX14" s="6">
        <v>139633</v>
      </c>
      <c r="AY14" s="6"/>
      <c r="AZ14" s="6">
        <v>1256</v>
      </c>
      <c r="BA14" s="6">
        <v>4824</v>
      </c>
      <c r="BB14" s="6">
        <v>12403</v>
      </c>
      <c r="BC14" s="6">
        <v>2116</v>
      </c>
      <c r="BD14" s="6">
        <v>8032</v>
      </c>
      <c r="BE14" s="6">
        <v>2693</v>
      </c>
      <c r="BF14" s="8"/>
      <c r="BG14" s="14">
        <v>0.07964368329207419</v>
      </c>
      <c r="BH14" s="14">
        <v>0.3878726579353376</v>
      </c>
      <c r="BI14" s="14">
        <v>0.7260761873768328</v>
      </c>
      <c r="BJ14" s="14">
        <v>1.9286271869830198</v>
      </c>
      <c r="BK14" s="14"/>
      <c r="BL14" s="14"/>
      <c r="BM14" s="12" t="s">
        <v>250</v>
      </c>
      <c r="BN14" s="7">
        <v>5766307</v>
      </c>
      <c r="BO14" s="6">
        <v>554015</v>
      </c>
      <c r="BP14" s="8"/>
      <c r="BQ14" s="14">
        <v>9.607795769458685</v>
      </c>
      <c r="BR14" s="14"/>
      <c r="BS14" s="12" t="s">
        <v>250</v>
      </c>
      <c r="BT14" s="6">
        <v>1655970</v>
      </c>
      <c r="BU14" s="6">
        <v>245719</v>
      </c>
      <c r="BV14" s="8"/>
      <c r="BW14" s="14">
        <v>14.8383726758335</v>
      </c>
      <c r="BY14" s="12" t="s">
        <v>250</v>
      </c>
      <c r="BZ14" s="6">
        <v>1377621</v>
      </c>
      <c r="CA14" s="6">
        <v>28633</v>
      </c>
      <c r="CB14" s="6">
        <v>1393412</v>
      </c>
      <c r="CC14" s="6">
        <v>32894</v>
      </c>
      <c r="CD14" s="8"/>
      <c r="CE14" s="14">
        <v>2.0784381190472563</v>
      </c>
      <c r="CF14" s="14">
        <v>2.3606801147112266</v>
      </c>
      <c r="CH14" s="12" t="s">
        <v>250</v>
      </c>
      <c r="CI14" s="6">
        <v>1940769</v>
      </c>
      <c r="CJ14" s="6">
        <v>17255</v>
      </c>
      <c r="CK14" s="6">
        <v>109417</v>
      </c>
      <c r="CL14" s="8"/>
      <c r="CM14" s="14">
        <v>0.8890805654871858</v>
      </c>
      <c r="CN14" s="14">
        <v>5.637816762324625</v>
      </c>
      <c r="CP14" s="12" t="s">
        <v>250</v>
      </c>
      <c r="CQ14" s="6">
        <v>846539</v>
      </c>
      <c r="CR14" s="6">
        <v>408410</v>
      </c>
      <c r="CS14" s="6">
        <v>33626</v>
      </c>
      <c r="CT14" s="8"/>
      <c r="CU14" s="14">
        <v>48.244676264176846</v>
      </c>
      <c r="CV14" s="14">
        <v>3.9721737569090143</v>
      </c>
      <c r="CX14" s="12" t="s">
        <v>250</v>
      </c>
      <c r="CY14" s="6">
        <v>3391833</v>
      </c>
      <c r="CZ14" s="6">
        <v>89578</v>
      </c>
      <c r="DA14" s="8"/>
      <c r="DB14" s="14">
        <v>2.6409908742558965</v>
      </c>
      <c r="DD14" s="12" t="s">
        <v>250</v>
      </c>
      <c r="DE14" s="6">
        <v>2678724</v>
      </c>
      <c r="DF14" s="6">
        <v>5824</v>
      </c>
      <c r="DG14" s="6">
        <v>31672</v>
      </c>
      <c r="DH14" s="6"/>
      <c r="DI14" s="6">
        <v>587222</v>
      </c>
      <c r="DJ14" s="6">
        <v>5054</v>
      </c>
      <c r="DK14" s="6">
        <v>10777</v>
      </c>
      <c r="DL14" s="8"/>
      <c r="DM14" s="14">
        <f>((DJ14+DF14)/($DI14+$DE14))*100</f>
        <v>0.33307348008815824</v>
      </c>
      <c r="DN14" s="14">
        <f>((DK14+DG14)/($DI14+$DE14))*100</f>
        <v>1.2997459235394584</v>
      </c>
      <c r="DS14" s="12" t="s">
        <v>250</v>
      </c>
      <c r="DT14" s="7">
        <v>5766307</v>
      </c>
      <c r="DU14" s="6">
        <v>345792</v>
      </c>
      <c r="DV14" s="8"/>
      <c r="DW14" s="14">
        <v>5.996767081600061</v>
      </c>
    </row>
    <row r="15" spans="1:127" ht="12.75">
      <c r="A15" s="10"/>
      <c r="T15" s="10"/>
      <c r="U15" s="9"/>
      <c r="V15" s="9"/>
      <c r="W15" s="9"/>
      <c r="X15" s="14"/>
      <c r="Z15" s="10"/>
      <c r="AE15" s="14"/>
      <c r="AF15" s="14"/>
      <c r="AG15" s="14"/>
      <c r="AH15" s="10"/>
      <c r="AI15" s="29"/>
      <c r="AJ15" s="29"/>
      <c r="AK15" s="29"/>
      <c r="AL15" s="29"/>
      <c r="AN15" s="14"/>
      <c r="AO15" s="14"/>
      <c r="AP15" s="14"/>
      <c r="AQ15" s="14"/>
      <c r="AR15" s="10"/>
      <c r="AS15" s="9"/>
      <c r="AT15" s="9"/>
      <c r="AU15" s="9"/>
      <c r="AV15" s="9"/>
      <c r="AW15" s="9"/>
      <c r="AX15" s="9"/>
      <c r="AY15" s="9"/>
      <c r="AZ15" s="9"/>
      <c r="BA15" s="9"/>
      <c r="BB15" s="9"/>
      <c r="BC15" s="9"/>
      <c r="BD15" s="9"/>
      <c r="BE15" s="9"/>
      <c r="BF15" s="9"/>
      <c r="BG15" s="14"/>
      <c r="BH15" s="14"/>
      <c r="BI15" s="14"/>
      <c r="BJ15" s="14"/>
      <c r="BK15" s="14"/>
      <c r="BL15" s="14"/>
      <c r="BM15" s="10"/>
      <c r="BN15" s="9"/>
      <c r="BO15" s="9"/>
      <c r="BP15" s="9"/>
      <c r="BQ15" s="14"/>
      <c r="BR15" s="14"/>
      <c r="BS15" s="10"/>
      <c r="BW15" s="14"/>
      <c r="BY15" s="10"/>
      <c r="BZ15" s="29"/>
      <c r="CA15" s="29"/>
      <c r="CB15" s="29"/>
      <c r="CC15" s="29"/>
      <c r="CE15" s="14"/>
      <c r="CF15" s="14"/>
      <c r="CH15" s="10"/>
      <c r="CM15" s="14"/>
      <c r="CN15" s="14"/>
      <c r="CP15" s="10"/>
      <c r="CQ15" s="9"/>
      <c r="CR15" s="9"/>
      <c r="CS15" s="9"/>
      <c r="CT15" s="9"/>
      <c r="CU15" s="14"/>
      <c r="CV15" s="14"/>
      <c r="CX15" s="10"/>
      <c r="CY15" s="9"/>
      <c r="CZ15" s="9"/>
      <c r="DA15" s="9"/>
      <c r="DB15" s="14"/>
      <c r="DD15" s="10"/>
      <c r="DE15" s="9"/>
      <c r="DF15" s="9"/>
      <c r="DG15" s="9"/>
      <c r="DH15" s="9"/>
      <c r="DI15" s="9"/>
      <c r="DJ15" s="9"/>
      <c r="DK15" s="9"/>
      <c r="DL15" s="9"/>
      <c r="DS15" s="10"/>
      <c r="DT15" s="9"/>
      <c r="DU15" s="9"/>
      <c r="DV15" s="9"/>
      <c r="DW15" s="14"/>
    </row>
    <row r="16" spans="1:127" ht="13.5" thickBot="1">
      <c r="A16" s="56" t="s">
        <v>38</v>
      </c>
      <c r="B16" s="8">
        <v>25325926</v>
      </c>
      <c r="C16" s="8">
        <v>5372141</v>
      </c>
      <c r="D16" s="8">
        <v>1304508</v>
      </c>
      <c r="E16" s="8">
        <v>1553228</v>
      </c>
      <c r="F16" s="8">
        <v>1684729</v>
      </c>
      <c r="G16" s="8">
        <v>1952606</v>
      </c>
      <c r="H16" s="8">
        <v>2019630</v>
      </c>
      <c r="I16" s="8">
        <v>1814937</v>
      </c>
      <c r="J16" s="8">
        <v>1632780</v>
      </c>
      <c r="K16" s="8">
        <v>1780556</v>
      </c>
      <c r="L16" s="8">
        <v>1466976</v>
      </c>
      <c r="M16" s="8">
        <v>1249632</v>
      </c>
      <c r="N16" s="8">
        <v>2045001</v>
      </c>
      <c r="O16" s="8">
        <v>733119</v>
      </c>
      <c r="P16" s="8">
        <v>435262</v>
      </c>
      <c r="Q16" s="8">
        <v>205152</v>
      </c>
      <c r="R16" s="8">
        <v>75669</v>
      </c>
      <c r="T16" s="18" t="s">
        <v>38</v>
      </c>
      <c r="U16" s="32">
        <v>13752445</v>
      </c>
      <c r="V16" s="19">
        <v>254333</v>
      </c>
      <c r="W16" s="19"/>
      <c r="X16" s="20">
        <v>1.8493656946092132</v>
      </c>
      <c r="Z16" s="18" t="s">
        <v>38</v>
      </c>
      <c r="AA16" s="19">
        <v>40638474</v>
      </c>
      <c r="AB16" s="19">
        <v>4210997</v>
      </c>
      <c r="AC16" s="19">
        <v>1798557</v>
      </c>
      <c r="AD16" s="19"/>
      <c r="AE16" s="20">
        <v>10.362094305017457</v>
      </c>
      <c r="AF16" s="20">
        <v>4.42574935269469</v>
      </c>
      <c r="AG16" s="20"/>
      <c r="AH16" s="18" t="s">
        <v>38</v>
      </c>
      <c r="AI16" s="32">
        <v>51107639</v>
      </c>
      <c r="AJ16" s="32">
        <v>3698964</v>
      </c>
      <c r="AK16" s="32">
        <v>9019242</v>
      </c>
      <c r="AL16" s="32">
        <v>12316</v>
      </c>
      <c r="AM16" s="19"/>
      <c r="AN16" s="20">
        <v>7.237595146979888</v>
      </c>
      <c r="AO16" s="20">
        <v>17.647541887035715</v>
      </c>
      <c r="AP16" s="20">
        <v>0.024098158789921796</v>
      </c>
      <c r="AQ16" s="23"/>
      <c r="AR16" s="18" t="s">
        <v>38</v>
      </c>
      <c r="AS16" s="32">
        <v>10441093</v>
      </c>
      <c r="AT16" s="32">
        <v>12699345</v>
      </c>
      <c r="AU16" s="32">
        <v>17498036</v>
      </c>
      <c r="AV16" s="32">
        <v>2530113</v>
      </c>
      <c r="AW16" s="32">
        <v>7128005</v>
      </c>
      <c r="AX16" s="32">
        <v>811047</v>
      </c>
      <c r="AY16" s="32"/>
      <c r="AZ16" s="32">
        <v>12087</v>
      </c>
      <c r="BA16" s="32">
        <v>45436</v>
      </c>
      <c r="BB16" s="32">
        <v>130884</v>
      </c>
      <c r="BC16" s="32">
        <v>22858</v>
      </c>
      <c r="BD16" s="32">
        <v>71038</v>
      </c>
      <c r="BE16" s="32">
        <v>16672</v>
      </c>
      <c r="BF16" s="19"/>
      <c r="BG16" s="20">
        <v>0.11576374235915722</v>
      </c>
      <c r="BH16" s="20">
        <v>0.6085953296637989</v>
      </c>
      <c r="BI16" s="20">
        <v>0.9966042391945573</v>
      </c>
      <c r="BJ16" s="20">
        <v>2.055614532819923</v>
      </c>
      <c r="BK16" s="23"/>
      <c r="BL16" s="23"/>
      <c r="BM16" s="18" t="s">
        <v>38</v>
      </c>
      <c r="BN16" s="32">
        <v>37607438</v>
      </c>
      <c r="BO16" s="32">
        <v>4968354</v>
      </c>
      <c r="BP16" s="19"/>
      <c r="BQ16" s="20">
        <v>13.211094039429113</v>
      </c>
      <c r="BR16" s="23"/>
      <c r="BS16" s="18" t="s">
        <v>38</v>
      </c>
      <c r="BT16" s="32">
        <v>12212461</v>
      </c>
      <c r="BU16" s="32">
        <v>1895877</v>
      </c>
      <c r="BV16" s="19"/>
      <c r="BW16" s="20">
        <v>15.524119176306888</v>
      </c>
      <c r="BY16" s="18" t="s">
        <v>38</v>
      </c>
      <c r="BZ16" s="32">
        <v>8714879</v>
      </c>
      <c r="CA16" s="32">
        <v>183596</v>
      </c>
      <c r="CB16" s="32">
        <v>8884042</v>
      </c>
      <c r="CC16" s="32">
        <v>209810</v>
      </c>
      <c r="CD16" s="19"/>
      <c r="CE16" s="20">
        <v>2.106695916259996</v>
      </c>
      <c r="CF16" s="20">
        <v>2.361650248839436</v>
      </c>
      <c r="CH16" s="18" t="s">
        <v>38</v>
      </c>
      <c r="CI16" s="32">
        <v>13096731</v>
      </c>
      <c r="CJ16" s="32">
        <v>203513</v>
      </c>
      <c r="CK16" s="32">
        <v>1001132</v>
      </c>
      <c r="CL16" s="19"/>
      <c r="CM16" s="20">
        <v>1.553922119954972</v>
      </c>
      <c r="CN16" s="20">
        <v>7.644136540637507</v>
      </c>
      <c r="CP16" s="18" t="s">
        <v>38</v>
      </c>
      <c r="CQ16" s="32">
        <v>5677802</v>
      </c>
      <c r="CR16" s="32">
        <v>2539158</v>
      </c>
      <c r="CS16" s="32">
        <v>326719</v>
      </c>
      <c r="CT16" s="19"/>
      <c r="CU16" s="20">
        <v>44.72079160210236</v>
      </c>
      <c r="CV16" s="20">
        <v>5.754321830877513</v>
      </c>
      <c r="CX16" s="18" t="s">
        <v>38</v>
      </c>
      <c r="CY16" s="32">
        <v>22481305</v>
      </c>
      <c r="CZ16" s="32">
        <v>717461</v>
      </c>
      <c r="DA16" s="19"/>
      <c r="DB16" s="20">
        <v>3.191367227124938</v>
      </c>
      <c r="DD16" s="18" t="s">
        <v>38</v>
      </c>
      <c r="DE16" s="32">
        <v>17535297</v>
      </c>
      <c r="DF16" s="32">
        <v>55978</v>
      </c>
      <c r="DG16" s="32">
        <v>267596</v>
      </c>
      <c r="DH16" s="32"/>
      <c r="DI16" s="32">
        <v>4040522</v>
      </c>
      <c r="DJ16" s="32">
        <v>61227</v>
      </c>
      <c r="DK16" s="32">
        <v>128728</v>
      </c>
      <c r="DL16" s="19"/>
      <c r="DM16" s="20">
        <f>((DJ16+DF16)/($DI16+$DE16))*100</f>
        <v>0.5432238748387721</v>
      </c>
      <c r="DN16" s="20">
        <f>((DK16+DG16)/($DI16+$DE16))*100</f>
        <v>1.8368897143603216</v>
      </c>
      <c r="DS16" s="18" t="s">
        <v>38</v>
      </c>
      <c r="DT16" s="32">
        <v>37607438</v>
      </c>
      <c r="DU16" s="32">
        <v>3813989</v>
      </c>
      <c r="DV16" s="19"/>
      <c r="DW16" s="20">
        <v>10.14158156692301</v>
      </c>
    </row>
    <row r="17" spans="20:127" ht="12.75" customHeight="1">
      <c r="T17" s="109" t="s">
        <v>364</v>
      </c>
      <c r="U17" s="110"/>
      <c r="V17" s="110"/>
      <c r="W17" s="110"/>
      <c r="X17" s="110"/>
      <c r="Z17" s="109" t="s">
        <v>368</v>
      </c>
      <c r="AA17" s="110"/>
      <c r="AB17" s="110"/>
      <c r="AC17" s="110"/>
      <c r="AD17" s="110"/>
      <c r="AE17" s="110"/>
      <c r="AF17" s="110"/>
      <c r="AG17" s="23"/>
      <c r="AH17" s="109" t="s">
        <v>335</v>
      </c>
      <c r="AI17" s="110"/>
      <c r="AJ17" s="110"/>
      <c r="AK17" s="110"/>
      <c r="AL17" s="110"/>
      <c r="AM17" s="110"/>
      <c r="AN17" s="110"/>
      <c r="AO17" s="110"/>
      <c r="AP17" s="110"/>
      <c r="AQ17" s="23"/>
      <c r="AR17" s="109" t="s">
        <v>336</v>
      </c>
      <c r="AS17" s="110"/>
      <c r="AT17" s="110"/>
      <c r="AU17" s="110"/>
      <c r="AV17" s="110"/>
      <c r="AW17" s="110"/>
      <c r="AX17" s="110"/>
      <c r="AY17" s="5"/>
      <c r="AZ17" s="5"/>
      <c r="BA17" s="5"/>
      <c r="BB17" s="5"/>
      <c r="BC17" s="5"/>
      <c r="BD17" s="5"/>
      <c r="BE17" s="5"/>
      <c r="BF17" s="5"/>
      <c r="BG17" s="23"/>
      <c r="BH17" s="23"/>
      <c r="BI17" s="23"/>
      <c r="BJ17" s="23"/>
      <c r="BK17" s="23"/>
      <c r="BL17" s="23"/>
      <c r="BM17" s="109" t="s">
        <v>337</v>
      </c>
      <c r="BN17" s="110"/>
      <c r="BO17" s="110"/>
      <c r="BP17" s="110"/>
      <c r="BQ17" s="110"/>
      <c r="BR17" s="23"/>
      <c r="BS17" s="112" t="s">
        <v>420</v>
      </c>
      <c r="BT17" s="113"/>
      <c r="BU17" s="113"/>
      <c r="BV17" s="113"/>
      <c r="BW17" s="113"/>
      <c r="BY17" s="96" t="s">
        <v>387</v>
      </c>
      <c r="BZ17" s="5"/>
      <c r="CA17" s="5"/>
      <c r="CB17" s="5"/>
      <c r="CC17" s="5"/>
      <c r="CD17" s="5"/>
      <c r="CE17" s="23"/>
      <c r="CF17" s="23"/>
      <c r="CH17" s="109" t="s">
        <v>338</v>
      </c>
      <c r="CI17" s="110"/>
      <c r="CJ17" s="110"/>
      <c r="CK17" s="110"/>
      <c r="CL17" s="110"/>
      <c r="CM17" s="110"/>
      <c r="CN17" s="110"/>
      <c r="CP17" s="96" t="s">
        <v>398</v>
      </c>
      <c r="CQ17" s="5"/>
      <c r="CR17" s="5"/>
      <c r="CS17" s="5"/>
      <c r="CT17" s="5"/>
      <c r="CU17" s="23"/>
      <c r="CV17" s="23"/>
      <c r="CX17" s="96" t="s">
        <v>401</v>
      </c>
      <c r="CY17" s="5"/>
      <c r="CZ17" s="5"/>
      <c r="DA17" s="5"/>
      <c r="DB17" s="23"/>
      <c r="DD17" s="96" t="s">
        <v>419</v>
      </c>
      <c r="DE17" s="5"/>
      <c r="DF17" s="5"/>
      <c r="DG17" s="5"/>
      <c r="DH17" s="5"/>
      <c r="DI17" s="5"/>
      <c r="DJ17" s="5"/>
      <c r="DK17" s="5"/>
      <c r="DL17" s="5"/>
      <c r="DM17" s="23"/>
      <c r="DN17" s="23"/>
      <c r="DO17" s="23"/>
      <c r="DS17" s="109" t="s">
        <v>339</v>
      </c>
      <c r="DT17" s="110"/>
      <c r="DU17" s="110"/>
      <c r="DV17" s="110"/>
      <c r="DW17" s="110"/>
    </row>
    <row r="18" spans="1:125" ht="12.75">
      <c r="A18" s="13"/>
      <c r="B18" s="107" t="s">
        <v>341</v>
      </c>
      <c r="C18" s="108"/>
      <c r="D18" s="108"/>
      <c r="E18" s="108"/>
      <c r="F18" s="108"/>
      <c r="G18" s="108"/>
      <c r="H18" s="108"/>
      <c r="I18" s="108"/>
      <c r="J18" s="108"/>
      <c r="K18" s="108"/>
      <c r="L18" s="108"/>
      <c r="M18" s="108"/>
      <c r="N18" s="108"/>
      <c r="O18" s="108"/>
      <c r="P18" s="108"/>
      <c r="Q18" s="108"/>
      <c r="R18" s="108"/>
      <c r="T18" s="111"/>
      <c r="U18" s="111"/>
      <c r="V18" s="111"/>
      <c r="W18" s="111"/>
      <c r="X18" s="111"/>
      <c r="Z18" s="111"/>
      <c r="AA18" s="111"/>
      <c r="AB18" s="111"/>
      <c r="AC18" s="111"/>
      <c r="AD18" s="111"/>
      <c r="AE18" s="111"/>
      <c r="AF18" s="111"/>
      <c r="AG18" s="15"/>
      <c r="AH18" s="111"/>
      <c r="AI18" s="111"/>
      <c r="AJ18" s="111"/>
      <c r="AK18" s="111"/>
      <c r="AL18" s="111"/>
      <c r="AM18" s="111"/>
      <c r="AN18" s="111"/>
      <c r="AO18" s="111"/>
      <c r="AP18" s="111"/>
      <c r="AQ18" s="15"/>
      <c r="AR18" s="96" t="s">
        <v>375</v>
      </c>
      <c r="BL18" s="15"/>
      <c r="BM18" s="111"/>
      <c r="BN18" s="111"/>
      <c r="BO18" s="111"/>
      <c r="BP18" s="111"/>
      <c r="BQ18" s="111"/>
      <c r="BR18" s="15"/>
      <c r="BS18" s="114"/>
      <c r="BT18" s="114"/>
      <c r="BU18" s="114"/>
      <c r="BV18" s="114"/>
      <c r="BW18" s="114"/>
      <c r="BY18" s="26"/>
      <c r="CE18" s="15"/>
      <c r="CF18" s="15"/>
      <c r="CH18" s="96" t="s">
        <v>394</v>
      </c>
      <c r="CM18" s="15"/>
      <c r="CN18" s="15"/>
      <c r="CX18" s="26"/>
      <c r="DD18" s="96" t="s">
        <v>411</v>
      </c>
      <c r="DE18" s="9"/>
      <c r="DF18" s="9"/>
      <c r="DG18" s="9"/>
      <c r="DH18" s="9"/>
      <c r="DL18" s="9"/>
      <c r="DM18" s="15"/>
      <c r="DN18" s="15"/>
      <c r="DO18" s="15"/>
      <c r="DS18" s="96" t="s">
        <v>413</v>
      </c>
      <c r="DU18" s="9"/>
    </row>
    <row r="19" spans="1:125" ht="26.25" thickBot="1">
      <c r="A19" s="48"/>
      <c r="B19" s="30" t="s">
        <v>222</v>
      </c>
      <c r="C19" s="30" t="s">
        <v>215</v>
      </c>
      <c r="D19" s="30" t="s">
        <v>221</v>
      </c>
      <c r="E19" s="30" t="s">
        <v>223</v>
      </c>
      <c r="F19" s="30" t="s">
        <v>224</v>
      </c>
      <c r="G19" s="30" t="s">
        <v>225</v>
      </c>
      <c r="H19" s="30" t="s">
        <v>226</v>
      </c>
      <c r="I19" s="30" t="s">
        <v>227</v>
      </c>
      <c r="J19" s="30" t="s">
        <v>228</v>
      </c>
      <c r="K19" s="30" t="s">
        <v>229</v>
      </c>
      <c r="L19" s="30" t="s">
        <v>230</v>
      </c>
      <c r="M19" s="30" t="s">
        <v>231</v>
      </c>
      <c r="N19" s="30" t="s">
        <v>232</v>
      </c>
      <c r="O19" s="30" t="s">
        <v>233</v>
      </c>
      <c r="P19" s="30" t="s">
        <v>234</v>
      </c>
      <c r="Q19" s="30" t="s">
        <v>235</v>
      </c>
      <c r="R19" s="30" t="s">
        <v>252</v>
      </c>
      <c r="T19" s="115"/>
      <c r="U19" s="115"/>
      <c r="V19" s="115"/>
      <c r="W19" s="115"/>
      <c r="X19" s="115"/>
      <c r="Z19" s="96" t="s">
        <v>369</v>
      </c>
      <c r="AH19" s="96" t="s">
        <v>374</v>
      </c>
      <c r="AR19" s="34"/>
      <c r="BM19" s="96" t="s">
        <v>378</v>
      </c>
      <c r="BS19" s="114"/>
      <c r="BT19" s="114"/>
      <c r="BU19" s="114"/>
      <c r="BV19" s="114"/>
      <c r="BW19" s="114"/>
      <c r="BY19" s="26"/>
      <c r="CH19" s="26"/>
      <c r="CX19" s="26"/>
      <c r="DD19" s="26"/>
      <c r="DE19" s="9"/>
      <c r="DF19" s="9"/>
      <c r="DG19" s="9"/>
      <c r="DH19" s="9"/>
      <c r="DS19" s="26"/>
      <c r="DU19" s="9"/>
    </row>
    <row r="20" spans="1:125" s="15" customFormat="1" ht="12.75">
      <c r="A20" s="11" t="s">
        <v>206</v>
      </c>
      <c r="B20" s="6">
        <v>9161.97</v>
      </c>
      <c r="C20" s="6">
        <v>2375.95</v>
      </c>
      <c r="D20" s="6">
        <v>611.37</v>
      </c>
      <c r="E20" s="6">
        <v>758.68</v>
      </c>
      <c r="F20" s="6">
        <v>546.19</v>
      </c>
      <c r="G20" s="6">
        <v>700.53</v>
      </c>
      <c r="H20" s="6">
        <v>643.19</v>
      </c>
      <c r="I20" s="6">
        <v>539.29</v>
      </c>
      <c r="J20" s="6">
        <v>491.52</v>
      </c>
      <c r="K20" s="6">
        <v>468.9</v>
      </c>
      <c r="L20" s="6">
        <v>423.38</v>
      </c>
      <c r="M20" s="6">
        <v>381.44</v>
      </c>
      <c r="N20" s="6">
        <v>667.27</v>
      </c>
      <c r="O20" s="6">
        <v>245.66</v>
      </c>
      <c r="P20" s="6">
        <v>150.7</v>
      </c>
      <c r="Q20" s="6">
        <v>99.32</v>
      </c>
      <c r="R20" s="6">
        <v>58.58</v>
      </c>
      <c r="T20" s="115"/>
      <c r="U20" s="115"/>
      <c r="V20" s="115"/>
      <c r="W20" s="115"/>
      <c r="X20" s="115"/>
      <c r="Z20" s="29"/>
      <c r="AA20" s="29"/>
      <c r="AB20" s="29"/>
      <c r="AC20" s="29"/>
      <c r="AD20" s="29"/>
      <c r="AH20" s="29"/>
      <c r="AI20" s="29"/>
      <c r="AJ20" s="29"/>
      <c r="AK20" s="29"/>
      <c r="AL20" s="29"/>
      <c r="AM20" s="29"/>
      <c r="BS20" s="55"/>
      <c r="BT20" s="29"/>
      <c r="BU20" s="29"/>
      <c r="BV20" s="29"/>
      <c r="BY20" s="29"/>
      <c r="BZ20" s="29"/>
      <c r="CA20" s="29"/>
      <c r="CB20" s="29"/>
      <c r="CC20" s="29"/>
      <c r="CD20" s="29"/>
      <c r="CH20" s="29"/>
      <c r="CI20" s="29"/>
      <c r="CJ20" s="29"/>
      <c r="CK20" s="29"/>
      <c r="CL20" s="29"/>
      <c r="DD20" s="29"/>
      <c r="DE20" s="28"/>
      <c r="DF20" s="29"/>
      <c r="DG20" s="29"/>
      <c r="DH20" s="29"/>
      <c r="DK20"/>
      <c r="DL20"/>
      <c r="DM20"/>
      <c r="DN20"/>
      <c r="DO20"/>
      <c r="DP20"/>
      <c r="DQ20"/>
      <c r="DS20" s="50"/>
      <c r="DU20" s="29"/>
    </row>
    <row r="21" spans="1:24" ht="12.75">
      <c r="A21" s="12" t="s">
        <v>209</v>
      </c>
      <c r="B21" s="6">
        <v>127920</v>
      </c>
      <c r="C21" s="6">
        <v>20397</v>
      </c>
      <c r="D21" s="6">
        <v>6243</v>
      </c>
      <c r="E21" s="6">
        <v>10837</v>
      </c>
      <c r="F21" s="6">
        <v>10711</v>
      </c>
      <c r="G21" s="6">
        <v>11105</v>
      </c>
      <c r="H21" s="6">
        <v>10392</v>
      </c>
      <c r="I21" s="6">
        <v>8125</v>
      </c>
      <c r="J21" s="6">
        <v>7238</v>
      </c>
      <c r="K21" s="6">
        <v>7174</v>
      </c>
      <c r="L21" s="6">
        <v>6081</v>
      </c>
      <c r="M21" s="6">
        <v>5218</v>
      </c>
      <c r="N21" s="6">
        <v>10472</v>
      </c>
      <c r="O21" s="6">
        <v>5085</v>
      </c>
      <c r="P21" s="6">
        <v>4106</v>
      </c>
      <c r="Q21" s="6">
        <v>2986</v>
      </c>
      <c r="R21" s="6">
        <v>1750</v>
      </c>
      <c r="T21" s="115"/>
      <c r="U21" s="115"/>
      <c r="V21" s="115"/>
      <c r="W21" s="115"/>
      <c r="X21" s="115"/>
    </row>
    <row r="22" spans="1:24" ht="12.75">
      <c r="A22" s="11"/>
      <c r="T22" s="115"/>
      <c r="U22" s="115"/>
      <c r="V22" s="115"/>
      <c r="W22" s="115"/>
      <c r="X22" s="115"/>
    </row>
    <row r="23" spans="1:20" ht="12.75">
      <c r="A23" s="12" t="s">
        <v>207</v>
      </c>
      <c r="B23" s="6">
        <v>4875.03</v>
      </c>
      <c r="C23" s="6">
        <v>1070.57</v>
      </c>
      <c r="D23" s="6">
        <v>242.99</v>
      </c>
      <c r="E23" s="6">
        <v>294.16</v>
      </c>
      <c r="F23" s="6">
        <v>352.01</v>
      </c>
      <c r="G23" s="6">
        <v>364.8</v>
      </c>
      <c r="H23" s="6">
        <v>357.8</v>
      </c>
      <c r="I23" s="6">
        <v>318.95</v>
      </c>
      <c r="J23" s="6">
        <v>248.36</v>
      </c>
      <c r="K23" s="6">
        <v>260.52</v>
      </c>
      <c r="L23" s="6">
        <v>254.25</v>
      </c>
      <c r="M23" s="6">
        <v>224.49</v>
      </c>
      <c r="N23" s="6">
        <v>493.92</v>
      </c>
      <c r="O23" s="6">
        <v>212.46</v>
      </c>
      <c r="P23" s="6">
        <v>98.28</v>
      </c>
      <c r="Q23" s="6">
        <v>56.88</v>
      </c>
      <c r="R23" s="6">
        <v>24.59</v>
      </c>
      <c r="T23" s="96" t="s">
        <v>366</v>
      </c>
    </row>
    <row r="24" spans="1:18" ht="12.75">
      <c r="A24" s="12" t="s">
        <v>208</v>
      </c>
      <c r="B24" s="6">
        <v>108660</v>
      </c>
      <c r="C24" s="6">
        <v>19503</v>
      </c>
      <c r="D24" s="6">
        <v>6494</v>
      </c>
      <c r="E24" s="6">
        <v>12740</v>
      </c>
      <c r="F24" s="6">
        <v>8791</v>
      </c>
      <c r="G24" s="6">
        <v>7723</v>
      </c>
      <c r="H24" s="6">
        <v>7375</v>
      </c>
      <c r="I24" s="6">
        <v>6399</v>
      </c>
      <c r="J24" s="6">
        <v>5615</v>
      </c>
      <c r="K24" s="6">
        <v>6084</v>
      </c>
      <c r="L24" s="6">
        <v>5108</v>
      </c>
      <c r="M24" s="6">
        <v>4232</v>
      </c>
      <c r="N24" s="6">
        <v>8336</v>
      </c>
      <c r="O24" s="6">
        <v>4185</v>
      </c>
      <c r="P24" s="6">
        <v>3217</v>
      </c>
      <c r="Q24" s="6">
        <v>1906</v>
      </c>
      <c r="R24" s="6">
        <v>952</v>
      </c>
    </row>
    <row r="25" ht="12.75">
      <c r="A25" s="9"/>
    </row>
    <row r="26" spans="1:18" ht="12.75">
      <c r="A26" s="11" t="s">
        <v>124</v>
      </c>
      <c r="B26" s="6">
        <v>193227.99</v>
      </c>
      <c r="C26" s="6">
        <v>44837.32</v>
      </c>
      <c r="D26" s="6">
        <v>11553.35</v>
      </c>
      <c r="E26" s="6">
        <v>17734.87</v>
      </c>
      <c r="F26" s="6">
        <v>15939.16</v>
      </c>
      <c r="G26" s="6">
        <v>16265.72</v>
      </c>
      <c r="H26" s="6">
        <v>14423.49</v>
      </c>
      <c r="I26" s="6">
        <v>12077.14</v>
      </c>
      <c r="J26" s="6">
        <v>9884.95</v>
      </c>
      <c r="K26" s="6">
        <v>9280.11</v>
      </c>
      <c r="L26" s="6">
        <v>7601.82</v>
      </c>
      <c r="M26" s="6">
        <v>7621.46</v>
      </c>
      <c r="N26" s="6">
        <v>13208.57</v>
      </c>
      <c r="O26" s="6">
        <v>5540.13</v>
      </c>
      <c r="P26" s="6">
        <v>3802.92</v>
      </c>
      <c r="Q26" s="6">
        <v>2279.89</v>
      </c>
      <c r="R26" s="6">
        <v>1177.09</v>
      </c>
    </row>
    <row r="27" spans="1:18" ht="12.75">
      <c r="A27" s="25" t="s">
        <v>143</v>
      </c>
      <c r="B27" s="6">
        <v>5307720</v>
      </c>
      <c r="C27" s="6">
        <v>1064138</v>
      </c>
      <c r="D27" s="6">
        <v>281276</v>
      </c>
      <c r="E27" s="6">
        <v>421410</v>
      </c>
      <c r="F27" s="6">
        <v>420176</v>
      </c>
      <c r="G27" s="6">
        <v>436341</v>
      </c>
      <c r="H27" s="6">
        <v>411483</v>
      </c>
      <c r="I27" s="6">
        <v>352188</v>
      </c>
      <c r="J27" s="6">
        <v>300481</v>
      </c>
      <c r="K27" s="6">
        <v>299477</v>
      </c>
      <c r="L27" s="6">
        <v>245369</v>
      </c>
      <c r="M27" s="6">
        <v>228892</v>
      </c>
      <c r="N27" s="6">
        <v>414253</v>
      </c>
      <c r="O27" s="6">
        <v>180453</v>
      </c>
      <c r="P27" s="6">
        <v>129206</v>
      </c>
      <c r="Q27" s="6">
        <v>80369</v>
      </c>
      <c r="R27" s="6">
        <v>42208</v>
      </c>
    </row>
    <row r="28" ht="12.75">
      <c r="A28" s="24"/>
    </row>
    <row r="29" spans="1:18" ht="12.75">
      <c r="A29" s="12" t="s">
        <v>250</v>
      </c>
      <c r="B29" s="6">
        <v>4095490</v>
      </c>
      <c r="C29" s="6">
        <v>775380</v>
      </c>
      <c r="D29" s="6">
        <v>186271</v>
      </c>
      <c r="E29" s="6">
        <v>228743</v>
      </c>
      <c r="F29" s="6">
        <v>251676</v>
      </c>
      <c r="G29" s="6">
        <v>302430</v>
      </c>
      <c r="H29" s="6">
        <v>321331</v>
      </c>
      <c r="I29" s="6">
        <v>287916</v>
      </c>
      <c r="J29" s="6">
        <v>260667</v>
      </c>
      <c r="K29" s="6">
        <v>287746</v>
      </c>
      <c r="L29" s="6">
        <v>235752</v>
      </c>
      <c r="M29" s="6">
        <v>196032</v>
      </c>
      <c r="N29" s="6">
        <v>355563</v>
      </c>
      <c r="O29" s="6">
        <v>159155</v>
      </c>
      <c r="P29" s="6">
        <v>120542</v>
      </c>
      <c r="Q29" s="6">
        <v>79966</v>
      </c>
      <c r="R29" s="6">
        <v>46320</v>
      </c>
    </row>
    <row r="30" ht="12.75">
      <c r="A30" s="10"/>
    </row>
    <row r="31" spans="1:18" ht="12.75">
      <c r="A31" s="57" t="s">
        <v>38</v>
      </c>
      <c r="B31" s="58">
        <v>26715990</v>
      </c>
      <c r="C31" s="58">
        <v>5116595</v>
      </c>
      <c r="D31" s="58">
        <v>1251082</v>
      </c>
      <c r="E31" s="58">
        <v>1568984</v>
      </c>
      <c r="F31" s="58">
        <v>1750279</v>
      </c>
      <c r="G31" s="58">
        <v>2031315</v>
      </c>
      <c r="H31" s="58">
        <v>2073554</v>
      </c>
      <c r="I31" s="58">
        <v>1841431</v>
      </c>
      <c r="J31" s="58">
        <v>1663273</v>
      </c>
      <c r="K31" s="58">
        <v>1810487</v>
      </c>
      <c r="L31" s="58">
        <v>1495297</v>
      </c>
      <c r="M31" s="58">
        <v>1295122</v>
      </c>
      <c r="N31" s="58">
        <v>2322031</v>
      </c>
      <c r="O31" s="58">
        <v>1021904</v>
      </c>
      <c r="P31" s="58">
        <v>743052</v>
      </c>
      <c r="Q31" s="58">
        <v>471526</v>
      </c>
      <c r="R31" s="58">
        <v>260058</v>
      </c>
    </row>
    <row r="33" spans="2:12" ht="12.75">
      <c r="B33" s="21" t="s">
        <v>236</v>
      </c>
      <c r="C33" s="33"/>
      <c r="D33" s="33"/>
      <c r="E33" s="33"/>
      <c r="F33" s="33"/>
      <c r="H33" s="21" t="s">
        <v>237</v>
      </c>
      <c r="I33" s="33"/>
      <c r="J33" s="33"/>
      <c r="K33" s="33"/>
      <c r="L33" s="33"/>
    </row>
    <row r="34" spans="2:17" ht="12.75">
      <c r="B34" s="59" t="s">
        <v>242</v>
      </c>
      <c r="C34" s="59" t="s">
        <v>238</v>
      </c>
      <c r="D34" s="59" t="s">
        <v>239</v>
      </c>
      <c r="E34" s="59" t="s">
        <v>240</v>
      </c>
      <c r="F34" s="59" t="s">
        <v>241</v>
      </c>
      <c r="H34" s="59" t="s">
        <v>242</v>
      </c>
      <c r="I34" s="59" t="s">
        <v>238</v>
      </c>
      <c r="J34" s="59" t="s">
        <v>239</v>
      </c>
      <c r="K34" s="80" t="s">
        <v>351</v>
      </c>
      <c r="L34" s="80" t="s">
        <v>352</v>
      </c>
      <c r="M34" s="91"/>
      <c r="N34" s="91"/>
      <c r="O34" s="91"/>
      <c r="P34" s="92"/>
      <c r="Q34" s="92"/>
    </row>
    <row r="35" spans="1:17" ht="12.75">
      <c r="A35" s="11" t="s">
        <v>206</v>
      </c>
      <c r="B35" s="3">
        <v>27.62264698932777</v>
      </c>
      <c r="C35" s="3">
        <v>13.883993620289056</v>
      </c>
      <c r="D35" s="3">
        <v>31.576984798960346</v>
      </c>
      <c r="E35" s="3">
        <v>14.713823691568543</v>
      </c>
      <c r="F35" s="3">
        <v>12.202550899854288</v>
      </c>
      <c r="H35" s="3">
        <v>25.93274153921045</v>
      </c>
      <c r="I35" s="3">
        <v>14.953661712491964</v>
      </c>
      <c r="J35" s="3">
        <v>31.878733503820683</v>
      </c>
      <c r="K35" s="93">
        <f>(SUM(K20:L20)/B20)*100</f>
        <v>9.738953522004548</v>
      </c>
      <c r="L35" s="93">
        <f>(SUM(M20:R20)/B20)*100</f>
        <v>17.49590972247235</v>
      </c>
      <c r="M35" s="91"/>
      <c r="N35" s="93"/>
      <c r="O35" s="93"/>
      <c r="P35" s="92"/>
      <c r="Q35" s="92"/>
    </row>
    <row r="36" spans="1:17" ht="12.75">
      <c r="A36" s="12" t="s">
        <v>209</v>
      </c>
      <c r="B36" s="3">
        <v>17.401603042611573</v>
      </c>
      <c r="C36" s="3">
        <v>12.394805541423054</v>
      </c>
      <c r="D36" s="3">
        <v>41.37050968748176</v>
      </c>
      <c r="E36" s="3">
        <v>15.44575760861406</v>
      </c>
      <c r="F36" s="3">
        <v>13.387324119869554</v>
      </c>
      <c r="H36" s="3">
        <v>15.945121951219512</v>
      </c>
      <c r="I36" s="3">
        <v>13.352095059412132</v>
      </c>
      <c r="J36" s="3">
        <v>37.18808630393996</v>
      </c>
      <c r="K36" s="93">
        <f>(SUM(K21:L21)/B21)*100</f>
        <v>10.361944965603502</v>
      </c>
      <c r="L36" s="93">
        <f>(SUM(M21:R21)/B21)*100</f>
        <v>23.15275171982489</v>
      </c>
      <c r="M36" s="91"/>
      <c r="N36" s="93"/>
      <c r="O36" s="93"/>
      <c r="P36" s="92"/>
      <c r="Q36" s="92"/>
    </row>
    <row r="37" spans="1:17" ht="12.75">
      <c r="A37" s="11"/>
      <c r="B37" s="3"/>
      <c r="C37" s="3"/>
      <c r="D37" s="3"/>
      <c r="E37" s="3"/>
      <c r="F37" s="3"/>
      <c r="H37" s="3"/>
      <c r="I37" s="3"/>
      <c r="J37" s="3"/>
      <c r="K37" s="94"/>
      <c r="L37" s="94"/>
      <c r="M37" s="92"/>
      <c r="N37" s="92"/>
      <c r="O37" s="92"/>
      <c r="P37" s="92"/>
      <c r="Q37" s="92"/>
    </row>
    <row r="38" spans="1:17" ht="12.75">
      <c r="A38" s="12" t="s">
        <v>207</v>
      </c>
      <c r="B38" s="3">
        <v>25.01003674320775</v>
      </c>
      <c r="C38" s="3">
        <v>10.811754335436689</v>
      </c>
      <c r="D38" s="3">
        <v>32.32485883102488</v>
      </c>
      <c r="E38" s="3">
        <v>15.377817924750612</v>
      </c>
      <c r="F38" s="3">
        <v>16.475532165580084</v>
      </c>
      <c r="H38" s="3">
        <v>21.96027511625569</v>
      </c>
      <c r="I38" s="3">
        <v>11.018393732961641</v>
      </c>
      <c r="J38" s="3">
        <v>33.6802029936226</v>
      </c>
      <c r="K38" s="93">
        <f>(SUM(K23:L23)/B23)*100</f>
        <v>10.559319634956092</v>
      </c>
      <c r="L38" s="93">
        <f>(SUM(M23:R23)/B23)*100</f>
        <v>22.78180852220397</v>
      </c>
      <c r="M38" s="91"/>
      <c r="N38" s="93"/>
      <c r="O38" s="93"/>
      <c r="P38" s="92"/>
      <c r="Q38" s="92"/>
    </row>
    <row r="39" spans="1:17" ht="12.75">
      <c r="A39" s="12" t="s">
        <v>208</v>
      </c>
      <c r="B39" s="3">
        <v>18.610273569642594</v>
      </c>
      <c r="C39" s="3">
        <v>19.813575525812624</v>
      </c>
      <c r="D39" s="3">
        <v>34.86082512134138</v>
      </c>
      <c r="E39" s="3">
        <v>14.73378438005589</v>
      </c>
      <c r="F39" s="3">
        <v>11.981541403147522</v>
      </c>
      <c r="H39" s="3">
        <v>17.948647156267256</v>
      </c>
      <c r="I39" s="3">
        <v>17.70108595619363</v>
      </c>
      <c r="J39" s="3">
        <v>33.04159764402724</v>
      </c>
      <c r="K39" s="93">
        <f>(SUM(K24:L24)/B24)*100</f>
        <v>10.30001840603718</v>
      </c>
      <c r="L39" s="93">
        <f>(SUM(M24:R24)/B24)*100</f>
        <v>21.00865083747469</v>
      </c>
      <c r="M39" s="91"/>
      <c r="N39" s="93"/>
      <c r="O39" s="93"/>
      <c r="P39" s="92"/>
      <c r="Q39" s="92"/>
    </row>
    <row r="40" spans="1:17" ht="12.75">
      <c r="A40" s="9"/>
      <c r="B40" s="3"/>
      <c r="C40" s="3"/>
      <c r="D40" s="3"/>
      <c r="E40" s="3"/>
      <c r="F40" s="3"/>
      <c r="H40" s="3"/>
      <c r="I40" s="3"/>
      <c r="J40" s="3"/>
      <c r="K40" s="94"/>
      <c r="L40" s="94"/>
      <c r="M40" s="92"/>
      <c r="N40" s="92"/>
      <c r="O40" s="92"/>
      <c r="P40" s="92"/>
      <c r="Q40" s="92"/>
    </row>
    <row r="41" spans="1:17" ht="12.75">
      <c r="A41" s="11" t="s">
        <v>124</v>
      </c>
      <c r="B41" s="3">
        <v>25.4266865248361</v>
      </c>
      <c r="C41" s="3">
        <v>14.824069236285634</v>
      </c>
      <c r="D41" s="3">
        <v>35.74469949965638</v>
      </c>
      <c r="E41" s="3">
        <v>13.316011138493131</v>
      </c>
      <c r="F41" s="3">
        <v>10.688533600728721</v>
      </c>
      <c r="H41" s="3">
        <v>23.204360817498543</v>
      </c>
      <c r="I41" s="3">
        <v>15.157338230346442</v>
      </c>
      <c r="J41" s="3">
        <v>35.49716580915632</v>
      </c>
      <c r="K41" s="93">
        <f>(SUM(K26:L26)/B26)*100</f>
        <v>8.73679325650492</v>
      </c>
      <c r="L41" s="93">
        <f>(SUM(M26:R26)/B26)*100</f>
        <v>17.404341886493775</v>
      </c>
      <c r="M41" s="91"/>
      <c r="N41" s="93"/>
      <c r="O41" s="93"/>
      <c r="P41" s="92"/>
      <c r="Q41" s="92"/>
    </row>
    <row r="42" spans="1:17" ht="12.75">
      <c r="A42" s="25" t="s">
        <v>143</v>
      </c>
      <c r="B42" s="3">
        <v>22.060711236534207</v>
      </c>
      <c r="C42" s="3">
        <v>13.626912276581812</v>
      </c>
      <c r="D42" s="3">
        <v>37.217245764482755</v>
      </c>
      <c r="E42" s="3">
        <v>15.017483387299318</v>
      </c>
      <c r="F42" s="3">
        <v>12.077647335101904</v>
      </c>
      <c r="H42" s="3">
        <v>20.04887220878268</v>
      </c>
      <c r="I42" s="3">
        <v>13.238942521459307</v>
      </c>
      <c r="J42" s="3">
        <v>36.18632859306821</v>
      </c>
      <c r="K42" s="93">
        <f>(SUM(K27:L27)/B27)*100</f>
        <v>10.265160935392222</v>
      </c>
      <c r="L42" s="93">
        <f>(SUM(M27:R27)/B27)*100</f>
        <v>20.26069574129758</v>
      </c>
      <c r="M42" s="91"/>
      <c r="N42" s="93"/>
      <c r="O42" s="93"/>
      <c r="P42" s="92"/>
      <c r="Q42" s="92"/>
    </row>
    <row r="43" spans="1:17" ht="12.75">
      <c r="A43" s="24"/>
      <c r="B43" s="3"/>
      <c r="C43" s="3"/>
      <c r="D43" s="3"/>
      <c r="E43" s="3"/>
      <c r="F43" s="3"/>
      <c r="H43" s="3"/>
      <c r="I43" s="3"/>
      <c r="J43" s="3"/>
      <c r="K43" s="94"/>
      <c r="L43" s="94"/>
      <c r="M43" s="92"/>
      <c r="N43" s="92"/>
      <c r="O43" s="92"/>
      <c r="P43" s="92"/>
      <c r="Q43" s="92"/>
    </row>
    <row r="44" spans="1:17" ht="12.75">
      <c r="A44" s="12" t="s">
        <v>250</v>
      </c>
      <c r="B44" s="3">
        <v>20.968156193544175</v>
      </c>
      <c r="C44" s="3">
        <v>11.050137574564902</v>
      </c>
      <c r="D44" s="3">
        <v>35.92108379821031</v>
      </c>
      <c r="E44" s="3">
        <v>18.051549810442864</v>
      </c>
      <c r="F44" s="3">
        <v>14.009072623237746</v>
      </c>
      <c r="H44" s="3">
        <v>18.932533103487007</v>
      </c>
      <c r="I44" s="3">
        <v>10.133439466339803</v>
      </c>
      <c r="J44" s="3">
        <v>34.77044260882092</v>
      </c>
      <c r="K44" s="93">
        <f>(SUM(K29:L29)/B29)*100</f>
        <v>12.782304437320077</v>
      </c>
      <c r="L44" s="93">
        <f>(SUM(M29:R29)/B29)*100</f>
        <v>23.38128038403219</v>
      </c>
      <c r="M44" s="91"/>
      <c r="N44" s="93"/>
      <c r="O44" s="93"/>
      <c r="P44" s="92"/>
      <c r="Q44" s="92"/>
    </row>
    <row r="45" spans="1:17" ht="12.75">
      <c r="A45" s="10"/>
      <c r="B45" s="3"/>
      <c r="C45" s="3"/>
      <c r="D45" s="3"/>
      <c r="E45" s="3"/>
      <c r="F45" s="3"/>
      <c r="H45" s="3"/>
      <c r="I45" s="3"/>
      <c r="J45" s="3"/>
      <c r="K45" s="94"/>
      <c r="L45" s="94"/>
      <c r="M45" s="92"/>
      <c r="N45" s="92"/>
      <c r="O45" s="92"/>
      <c r="P45" s="92"/>
      <c r="Q45" s="92"/>
    </row>
    <row r="46" spans="1:18" ht="13.5" thickBot="1">
      <c r="A46" s="18" t="s">
        <v>38</v>
      </c>
      <c r="B46" s="42">
        <v>21.212022020438663</v>
      </c>
      <c r="C46" s="42">
        <v>11.283836176414635</v>
      </c>
      <c r="D46" s="42">
        <v>35.950045814711764</v>
      </c>
      <c r="E46" s="42">
        <v>17.757155256633066</v>
      </c>
      <c r="F46" s="42">
        <v>13.79694073180187</v>
      </c>
      <c r="G46" s="41"/>
      <c r="H46" s="42">
        <v>19.15180758789025</v>
      </c>
      <c r="I46" s="42">
        <v>10.555723370161466</v>
      </c>
      <c r="J46" s="42">
        <v>35.034644046505484</v>
      </c>
      <c r="K46" s="83">
        <f>(SUM(K31:L31)/B31)*100</f>
        <v>12.373803104432964</v>
      </c>
      <c r="L46" s="83">
        <f>(SUM(M31:R31)/B31)*100</f>
        <v>22.88402189100984</v>
      </c>
      <c r="M46" s="87"/>
      <c r="N46" s="83"/>
      <c r="O46" s="83"/>
      <c r="P46" s="86"/>
      <c r="Q46" s="86"/>
      <c r="R46" s="41"/>
    </row>
    <row r="47" ht="12.75">
      <c r="A47" s="96" t="s">
        <v>353</v>
      </c>
    </row>
  </sheetData>
  <mergeCells count="29">
    <mergeCell ref="DM3:DN3"/>
    <mergeCell ref="CM3:CN3"/>
    <mergeCell ref="CQ3:CS3"/>
    <mergeCell ref="DI3:DK3"/>
    <mergeCell ref="CU3:CV3"/>
    <mergeCell ref="AS2:AX2"/>
    <mergeCell ref="AZ2:BE3"/>
    <mergeCell ref="BG2:BJ3"/>
    <mergeCell ref="DS17:DW17"/>
    <mergeCell ref="AR17:AX17"/>
    <mergeCell ref="DT3:DU3"/>
    <mergeCell ref="BN3:BO3"/>
    <mergeCell ref="CY3:CZ3"/>
    <mergeCell ref="DE3:DG3"/>
    <mergeCell ref="CE3:CF3"/>
    <mergeCell ref="B3:R3"/>
    <mergeCell ref="AN3:AP3"/>
    <mergeCell ref="B18:R18"/>
    <mergeCell ref="CI3:CK3"/>
    <mergeCell ref="T17:X22"/>
    <mergeCell ref="Z17:AF18"/>
    <mergeCell ref="AH17:AP18"/>
    <mergeCell ref="U3:V3"/>
    <mergeCell ref="BM17:BQ18"/>
    <mergeCell ref="BS17:BW19"/>
    <mergeCell ref="CH17:CN17"/>
    <mergeCell ref="BT2:BU3"/>
    <mergeCell ref="BZ3:CA3"/>
    <mergeCell ref="CB3:CC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University of Manchester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NDC Census CAS tables</dc:title>
  <dc:subject/>
  <dc:creator>CRESR</dc:creator>
  <cp:keywords/>
  <dc:description>NDC Census CAS tables</dc:description>
  <cp:lastModifiedBy>Learning &amp; IT Services</cp:lastModifiedBy>
  <cp:lastPrinted>2004-08-26T11:15:39Z</cp:lastPrinted>
  <dcterms:created xsi:type="dcterms:W3CDTF">2003-12-15T15:15:58Z</dcterms:created>
  <dcterms:modified xsi:type="dcterms:W3CDTF">2007-02-12T08:41:23Z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-2096416240</vt:i4>
  </property>
  <property fmtid="{D5CDD505-2E9C-101B-9397-08002B2CF9AE}" pid="3" name="_EmailSubject">
    <vt:lpwstr>census data</vt:lpwstr>
  </property>
  <property fmtid="{D5CDD505-2E9C-101B-9397-08002B2CF9AE}" pid="4" name="_AuthorEmail">
    <vt:lpwstr>sedtb@exchange.shu.ac.uk</vt:lpwstr>
  </property>
  <property fmtid="{D5CDD505-2E9C-101B-9397-08002B2CF9AE}" pid="5" name="_AuthorEmailDisplayName">
    <vt:lpwstr>Beatty, Christina</vt:lpwstr>
  </property>
  <property fmtid="{D5CDD505-2E9C-101B-9397-08002B2CF9AE}" pid="6" name="_ReviewingToolsShownOnce">
    <vt:lpwstr/>
  </property>
</Properties>
</file>